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5600" windowHeight="7095" firstSheet="2" activeTab="3"/>
  </bookViews>
  <sheets>
    <sheet name="Sinh vien 2018" sheetId="1" r:id="rId1"/>
    <sheet name="Trong diem 2018 phê duyệt TB" sheetId="2" r:id="rId2"/>
    <sheet name="Trong diem 2018" sheetId="3" r:id="rId3"/>
    <sheet name="Giang vien tre 2018" sheetId="4" r:id="rId4"/>
  </sheets>
  <definedNames>
    <definedName name="_xlnm._FilterDatabase" localSheetId="1" hidden="1">'Trong diem 2018 phê duyệt TB'!$G$1:$G$113</definedName>
    <definedName name="_GoBack" localSheetId="3">'Giang vien tre 2018'!#REF!</definedName>
    <definedName name="_GoBack" localSheetId="0">'Sinh vien 2018'!#REF!</definedName>
    <definedName name="_GoBack" localSheetId="2">'Trong diem 2018'!#REF!</definedName>
    <definedName name="_GoBack" localSheetId="1">'Trong diem 2018 phê duyệt TB'!#REF!</definedName>
  </definedNames>
  <calcPr fullCalcOnLoad="1"/>
</workbook>
</file>

<file path=xl/sharedStrings.xml><?xml version="1.0" encoding="utf-8"?>
<sst xmlns="http://schemas.openxmlformats.org/spreadsheetml/2006/main" count="1321" uniqueCount="964">
  <si>
    <t>Mã số</t>
  </si>
  <si>
    <t>CỘNG HÒA XÃ HỘI CHỦ NGHĨA VIỆT NAM</t>
  </si>
  <si>
    <t>TRƯỜNG ĐẠI HỌC SƯ PHẠM KỸ THUẬT</t>
  </si>
  <si>
    <t>THÀNH PHỐ HỒ CHÍ MINH</t>
  </si>
  <si>
    <t>Độc lập-Tự do-Hạnh phúc</t>
  </si>
  <si>
    <t>Tên đề tài</t>
  </si>
  <si>
    <t>Chủ nhiệm đề tài</t>
  </si>
  <si>
    <t>Thành viên</t>
  </si>
  <si>
    <t>STT</t>
  </si>
  <si>
    <t>Ghi chú</t>
  </si>
  <si>
    <t>Kinh phí (VNĐ)</t>
  </si>
  <si>
    <t>Mục tiêu và nội dung chính</t>
  </si>
  <si>
    <t>Dự kiến kết quả đạt được</t>
  </si>
  <si>
    <t>Chủ nhiệm đề tài 
MSSV
Thành viên đề tài
MSSV</t>
  </si>
  <si>
    <t>Giáo viên hướng dẫn</t>
  </si>
  <si>
    <t>Nghiên cứu nâng cao độ chính xác của cơ cấu ăn dao dùng cơ cấu mềm</t>
  </si>
  <si>
    <t>Nguyễn Nhựt Phi Long</t>
  </si>
  <si>
    <t>Trần Minh Thế Uyên</t>
  </si>
  <si>
    <t>PGS. TS. Đỗ Thành Trung; TS. Phạm Sơn Minh</t>
  </si>
  <si>
    <t>01 Bài báo đăng tạp chí Giáo dục Kỹ thuật có trong danh mục HĐ chức danh GS, PGS</t>
  </si>
  <si>
    <t xml:space="preserve">Ứng dụng cơ cấu đàn hồi trong thiết kế cơ cấu dẫn động camera quan sát mô phỏng mắt sinh học </t>
  </si>
  <si>
    <t>Phạm Huy Tuân</t>
  </si>
  <si>
    <t>Nghiên cứu thiết kế chế tạo cơ cấu định hướng dùng camera mô phỏng sinh học</t>
  </si>
  <si>
    <t>Đặng Minh Phụng</t>
  </si>
  <si>
    <t>Hiệu chỉnh cụm trục X, Y, Z; Phát triển thiết kế cơ khí và hệ thống điều khiển cụm trục 4; Thiết kế và chế tạo cụm vỏ máy, cụm đế máy; Biên soạn bài tập CAD/CAM-CNC cơ bản trên máy phay CNC 5 trục; Đề xuất thiết kế chế tạo cụm trục 5, thử nghiệm gia công chi tiết 5D</t>
  </si>
  <si>
    <t>01 bài báo đăng trên tạp chí Khoa học giá dục kỹ thuật, Mô hình máy CNC 5 trục ứng dụng trong gia công nhôm và kim loại màu phục vụ đào tạo; 03 sinh viên đại học</t>
  </si>
  <si>
    <t>Xây dựng cơ sở tính toán thiết kế phễu quay cấp phôi tự động</t>
  </si>
  <si>
    <t>Văn Hữu Thịnh</t>
  </si>
  <si>
    <t xml:space="preserve">Xây dựng cơ sở tính toán các thông số chính của máy; Xây dựng cơ sở tính toán thiết kế hệ thống dẫn động, ảnh hưởng của tốc độ quay, góc nghiên của đĩa quay đến thông số kỹ thuật của máy </t>
  </si>
  <si>
    <t>01 bài báo đăng trên tạp chí trong danh mục của HĐ chức danh PGS, GS có điểm từ 0-0,5</t>
  </si>
  <si>
    <t>Ứng dụng giải thuật Simulated Annealing giải bài toán tối ưu đường đi dụng cụ trong công nghệ đột CNC</t>
  </si>
  <si>
    <t>Nguyễn Văn Đoàn</t>
  </si>
  <si>
    <t>Nguyễn Văn Sơn</t>
  </si>
  <si>
    <t>Nghiên cứu sự phát triển vết nứt của mối hàn thép bằng công nghệ hàn thông dụng</t>
  </si>
  <si>
    <t xml:space="preserve">Tìm hiểu các phương pháp số trong mô phỏng; Mô phỏng phát triển vết nứt của mối hàn giáp mối thép
</t>
  </si>
  <si>
    <t>Hệ thống xử lý lá khô thành củi đốt thân thiện môi trường</t>
  </si>
  <si>
    <t>Hoàng Trung Kiên</t>
  </si>
  <si>
    <t>Chế tạo thành công hệ thống xử lý lá khô bỏ đi thành củi đốt thân thiện môi trường làm giảm ô nhiễm môi trường do đốt lá và làm sạch đường phố, công viên</t>
  </si>
  <si>
    <t>Mô hình hệ thống sản xuất củi lá</t>
  </si>
  <si>
    <t>Hệ thống thu gom rác thải sinh hoạt dưới cống ngầm</t>
  </si>
  <si>
    <t>Tạo ra thiết bị dọn rác dưới cống ngầm thay cho con người nhằm giải quyết hiệu quả việc thu gom rác, giúp chống tắc cống và giúp con người công nhân tránh khỏi các chất độc hại dưới cống</t>
  </si>
  <si>
    <t>Mô hình thu gom rác thải sinh hoạt dưới cống ngầm</t>
  </si>
  <si>
    <t>Máy đột dấu tự động (Phần cơ khí)</t>
  </si>
  <si>
    <t>Đề xuất giải pháp thay thế máy CNC trong việc lấy dấu chính xác tự động; Thiết kế, chế tạo phần cơ khí máy lấy dấu tự động</t>
  </si>
  <si>
    <t xml:space="preserve"> Phần cơ khí máy lấy dấu tự động</t>
  </si>
  <si>
    <t>Máy đột dấu tự động (Phần tự động)</t>
  </si>
  <si>
    <t xml:space="preserve"> Phần tự động máy lấy dấu tự động</t>
  </si>
  <si>
    <t>Đề xuất giải pháp thay thế máy CNC trong việc lấy dấu chính xác tự động; Thiết kế, chế tạo phần tự động máy lấy dấu tự động</t>
  </si>
  <si>
    <t>Nguyễn Ngọc Phương</t>
  </si>
  <si>
    <t>Thiết kế giao diện điều khiển cho máy bán hàng</t>
  </si>
  <si>
    <t>Thiết kế hệ thống điều khiển thông minh cho hệ thống máy bán hàng</t>
  </si>
  <si>
    <t>Thiết kế cơ khí cho hệ thống máy bán phở tự động</t>
  </si>
  <si>
    <t>Nghiên cứu, thiết kế và chế tạo robot massage cho người bệnh</t>
  </si>
  <si>
    <t>Nguyễn Minh Thông_14146211                      Nguyễn Quang Bắc_14146013                      Trương Công Toại_14146228</t>
  </si>
  <si>
    <t>Ứng dụng công nghệ xử lý ảnh và nhân trắc học phục vụ việc bấm huyệt phục vụ hồi phục sức khỏe</t>
  </si>
  <si>
    <t>Thiết kế và chế tạo bộ điều khiển cho robot hybrid 4 bậc tự do</t>
  </si>
  <si>
    <t>Lê Minh Đức 
14146055
Võ Thành Trung 
14146233
Vũ  Quang Đức
14146057</t>
  </si>
  <si>
    <t>Hướng dẫn đầy đủ thông tin sản phẩm, giá bán,
 số lượng. Giao dịch bằng tiền mặt có hoàn trả 
tiền thừa. Giao diện dễ điều khiển, đẹp mắt.</t>
  </si>
  <si>
    <t xml:space="preserve">Thiết kế hệ thống điện thông minh điều khiển các 
động cơ một cách linh hoạt và ổn định nhất . Nhằm
 giúp máy hoạt động tốt, ổn định, năng suất cao . </t>
  </si>
  <si>
    <t xml:space="preserve">Hệ thống điện được thiết kế một cách tối ưu, 
hoạt động linh hoạt và hiệu quả </t>
  </si>
  <si>
    <t>Máy có phòng lạnh đảm bào thực phẩm tươi, và  bình giữ  ấm được cho nước dùng. Năng suất dự trữ trên 100 tô phở. Vật liệu dùng cho máy phải đảm bảo vệ sinh an toàn thực phẩm theo quy định.</t>
  </si>
  <si>
    <t>Việc tạo ra giao diện điều khiển cho máy bán hàng nhằm giúp cho việc hướng dẫn sử dụng, lựa chọn theo yêu cầu người dùng cũng như quá trình giao dịch trở nên dễ dàng hơn. Giúp người dùng có cái nhìn cụ thể hơn về sản phẩm trước khi đưa ra lựa chọn. Tiết kiệm thời gian và không cần đến nhân viên hướng dẫn hay bán hàng.</t>
  </si>
  <si>
    <t xml:space="preserve">Vũ  Quang Đức_14146057
Lê Minh Đức 
14146055
Võ Thành Trung 
14146233
</t>
  </si>
  <si>
    <t>Võ Thành Trung 
14146233
Lê Minh Đức 
14146055
Vũ  Quang Đức
14146057</t>
  </si>
  <si>
    <t xml:space="preserve">Thiết kế được một chiêc máy bán phở hoàn toàn tự động. 
Sản phẩm được bảo quản và tới tay người tiêu 
dùng thông qua dây chuyền khép kín đảm bảo vệ sinh. 
Hơn nữa chiếc máy còn được thiết kế để khả năng trữ phở nhiều nhất với kích thước nhỏ nhất.
</t>
  </si>
  <si>
    <t>Nghiên cứu tổng quan trong và ngoài nước về robot massage
Thiết kế cơ khí robot
Chế tạo robot phục vụ 
Thực nghiệm và đánh giá</t>
  </si>
  <si>
    <t>Nghiên cứu về công nghệ xử lý ảnh
Nghiên cứu về khoa học nhân trắc học
Ứng dụng cho việc bấm huyệt phục hồi sức khỏe</t>
  </si>
  <si>
    <t>Nghiên cứu tổng quan trong và ngoài nước về robot kết hợp 4 bặc tự do
Thiết kế cơ khí robot
Chế tạo robot hybrid
Thực nghiệm và đánh giá</t>
  </si>
  <si>
    <t>Báo cáo
Bản vẽ
Mô hình robot</t>
  </si>
  <si>
    <t>Báo cáo
Bản vẽ sơ đồ huyệt
Thực nghiệm và đối sáng</t>
  </si>
  <si>
    <t>Báo cáo
Lưu đồ giải thuật
Bản vẽ điện
Thực nghiệm</t>
  </si>
  <si>
    <t xml:space="preserve">Trương Công Toại
14146228                         Nguyễn Minh Thông
14146211                      Nguyễn Quang Bắc
14146013 </t>
  </si>
  <si>
    <t xml:space="preserve">Lê Công Đoàn
14146051
Trương Công Toại
14146228                         Nguyễn Minh Thông
14146211                     </t>
  </si>
  <si>
    <t xml:space="preserve">Trần Phú Được
14146053
Trương Công Toại_14146228                          Nguyễn Minh Thông_14146211  </t>
  </si>
  <si>
    <t>Thiết kế hệ thống cấp phôi dạng tròn</t>
  </si>
  <si>
    <t>Thiết kế và chế tạo hệ thống rút ruột chanh dây tự động</t>
  </si>
  <si>
    <t>Lê Ngọc Phú
14146158
Võ Minh Công
14146023
Ngô Tấn Tài
14146183</t>
  </si>
  <si>
    <t>Nghiên cứu hệ thống geminoid trên con người</t>
  </si>
  <si>
    <t>Nghiên cứu thiết kế và chế tạo đầu robot</t>
  </si>
  <si>
    <t xml:space="preserve">Nghiên cứu, tạo hình và chế tạo da nhân tạo </t>
  </si>
  <si>
    <t>Nghiên cứu trong và ngoài nước các đề tài liên quan
Các phương án đề xuất
Thiết kế hệ thống
Đánh giá thực nghiệm</t>
  </si>
  <si>
    <t>Nguyễn Văn Sơn
14146180
Nguyễn Quang Bắc
14146013                      
Trương Công Toại
14146228</t>
  </si>
  <si>
    <t>Nghiên cứu tổng quan về Geminoid
Đề xuất thiết kế hệ thống geminoid
Đánh giá trên mô hình</t>
  </si>
  <si>
    <t>Mô hình Geminoid 
Báo cáo</t>
  </si>
  <si>
    <t>Nghiên cứu trong và ngoài nước các đề tài liên quan
Các phương án đề xuất
Thiết kế hệ thống cơ khí
Thiết kế hệ thống điện điều khiển
Đánh giá thực nghiệm</t>
  </si>
  <si>
    <t>Nghiên cứu tổng quan trong và ngoài nước
Thiết kế truyền động cơ khí
Tính toán động cơ
Thiết kế hệ thống điện
Thực nghiệm đánh giá</t>
  </si>
  <si>
    <t>Nghiên cứu trong và ngoài nước các đề tài liên quan
Nghiên cứu về da nhân tạo
Tạo hình của da
Đánh giá thực nghiệm</t>
  </si>
  <si>
    <t>Lê Tấn Sang
14146176
Võ Thành Trung 
14146233
Lê Minh Đức 
14146055</t>
  </si>
  <si>
    <t>Thiết kế và chế tạo hệ thống cấpbát (tô/ly) tự động cho máy bán hàng</t>
  </si>
  <si>
    <t>Thiết kế hệ thống nhằm mục đích cấp tô với số lượng lớn đáp ứng nhu cầu người tiêu dùng Tiết kiệm không gian , nâng cao hiệu quả về mặt kinh tế</t>
  </si>
  <si>
    <t>Hệ thống hoạt động tối ưu, giảm giá thành nâng cao chất lượng các may bán hàng tự động.</t>
  </si>
  <si>
    <t>Báo cáo
Bản vẽ
Mô hình máy rút ruột chanh dây</t>
  </si>
  <si>
    <t>Thiết kế và chế tạo hệ thống điều khiển cho máy thu gom dung dịch</t>
  </si>
  <si>
    <t>Báo cáo
Bản vẽ
Mô hình thu gom dung dịch</t>
  </si>
  <si>
    <t>Báo cáo
Bản vẽ
Mô hình cấp phôi dạng tròn</t>
  </si>
  <si>
    <t>Báo cáo
Bản vẽ
Mô hình da nhân tạo</t>
  </si>
  <si>
    <t>Thiết kế hệ thống bảo
quản và hâm nóng 
bánh mì cho máy bán bánh mì tự động</t>
  </si>
  <si>
    <t xml:space="preserve">Đoàn Thị Mùi 
16146410
Võ Thành Trung 
14146233Nguyễn Minh Thông_14146211  </t>
  </si>
  <si>
    <t>Tưởng Phước Thọ</t>
  </si>
  <si>
    <t>Phan Thị Thu Thủy</t>
  </si>
  <si>
    <t>Nguyễn Trường Thịnh</t>
  </si>
  <si>
    <t>Nguyễn Xuân Quang</t>
  </si>
  <si>
    <t>Đinh Nhật Huy</t>
  </si>
  <si>
    <t>Nghiên cứu hệ thống bảo quản thức ăn
Nghiên cứu hệ thống hâm nóng
Thiết kế mô hình máy</t>
  </si>
  <si>
    <t>Mô hình sản phẩm</t>
  </si>
  <si>
    <t>Giang Quốc Đoàn ; 14104009; Lê Phước Tài; 14104045; Nguyễn Văn Huy; 14104021</t>
  </si>
  <si>
    <t>Nguyễn Văn Thức, Nguyễn Văn Minh</t>
  </si>
  <si>
    <t>Chế tạo được sản phẩm lò nhiệt luyện với chi phí hợp lý, đáp ứng các yêu cầu kỹ thuật, nâng cao số lượng lò nhiệt luyện tại trường, phục vụ quá trình giảng dạy, học tập cho giáo viên và sinh viên của trường</t>
  </si>
  <si>
    <t>Thiết kế, chế tạo lò nhiệt luyện phục vụ xưởng Thực Hành Nghề.</t>
  </si>
  <si>
    <t>Lò nhiệt luyện</t>
  </si>
  <si>
    <t>Nghiên cứu mới trên hệ thống co2 có quá lạnh và hồi nhiệt bằng phương pháp thực nghiệm</t>
  </si>
  <si>
    <t>Ths. Nguyễn Trọng Hiếu</t>
  </si>
  <si>
    <t xml:space="preserve">1. Ths. Lê Bá Tân
2. NCS Đoàn Minh Hùng
</t>
  </si>
  <si>
    <t xml:space="preserve">01 Bài báo quốc tế có xếp hạng SCI
- 01 học viên cao học và 1 chuyên đề tiến sĩ
</t>
  </si>
  <si>
    <t>Thiết Kế Thông Số Tối Ưu và Phân Tích Cơ Cấu Mềm Ứng Dụng Trong Hệ Thống Định Vị Micrômét</t>
  </si>
  <si>
    <t>Thiết kế cơ cấu mềm cho hệ thống định vị trong phạm vi micrômét. Cơ cấu mềm có chuyển động theo tối thiểu. Tiếp theo, tác giả phân tích ảnh hưởng của thông số hình học của cơ cấu mềm đến hiệu quả của hệ hệ thống định vị. Đánh giá đặc tính tĩnh học của hệ gắp dùng phần mềm mô phỏng tính toán. Phát triển thuật tối ưu hóa để tối ưu chức năng của hệ thống. Cuối cùng, tác giả chế tạo và thực nghiệm kiểm chứng các kết quả phân tích và tối ưu.</t>
  </si>
  <si>
    <t>PGS. TS Lê Hiếu Giang</t>
  </si>
  <si>
    <t>01 bài báo SCIE đăng trên tạp chí quốc tế</t>
  </si>
  <si>
    <t>Mô phỏng sự hoạt động collector không khí có cánh kiểu sóng</t>
  </si>
  <si>
    <t>- Tiêu Anh Dân 15147074
- Nguyễn Văn Hùng 15147097
- Trần Lê Huy 15147093</t>
  </si>
  <si>
    <t>GV. TS Lê Minh Nhựt</t>
  </si>
  <si>
    <t>Mô hình hóa và mô phỏng hoạt động collector không khí kiểu sóng dọc
-Phân tích và đánh giá kết quả</t>
  </si>
  <si>
    <t>- Chương trình mô phỏng
- Báo cáo, poster</t>
  </si>
  <si>
    <t>0935236576
0969074176
01656220709</t>
  </si>
  <si>
    <t>Nghiên cứu, thi công hệ thống phanh ABS trên xe gắn máy</t>
  </si>
  <si>
    <t>- Lê Thanh Nhàn 14145180
- Lê Hoàng Nam 14145170
- Trần Anh Tuấn 14145325</t>
  </si>
  <si>
    <t>GV. ThS Thái Huy Phát</t>
  </si>
  <si>
    <t>Nghiên cứu lý thuyết hệ thống phanh ABS
-Chế tạo hệ thống phanh ABS</t>
  </si>
  <si>
    <t>Hệ thống phanh ABS gắn trên xe máy</t>
  </si>
  <si>
    <t>Nghiên cứu thực hiện mô hình hệ thống chiếu sáng trên ô tô</t>
  </si>
  <si>
    <t>GVC. ThS Nguyễn Văn Thình</t>
  </si>
  <si>
    <t>Nghiên cứu ứng dụng logo mờ trong điều khiển tối ưu hóa trong hệ thống quản lý năng lượng trên xe lai</t>
  </si>
  <si>
    <t>GV. ThS Huỳnh Quốc Việt</t>
  </si>
  <si>
    <t>Nghiên cứu số quá trình làm mát tại cooler của hệ thống điều hòa không khí dùng môi chất lạnh CO2</t>
  </si>
  <si>
    <t>PGS.TS Đặng Thành Trung</t>
  </si>
  <si>
    <t>- Nguyễn Trọng Hiếu
- Đoàn Minh Hùng</t>
  </si>
  <si>
    <t>01 bài báo đăng trên tạp chí quốc tế khác
-Các kết quả về các đặc tính truyền nhiệt của quá trình làm mát tại cooler trong hệ thống điều hòa không khí CO2; bài báo khoa học.</t>
  </si>
  <si>
    <t>Nghiên cứu thiết kế, thi công mô hình hệ thống điều khiển động cơ toyota Camry 2AR-FE</t>
  </si>
  <si>
    <t>GVC. ThS Nguyễn Kim</t>
  </si>
  <si>
    <t>- Lê Khánh Tân</t>
  </si>
  <si>
    <t>Tạp chí Khoa học Giáo dục Trường ĐH SPKT TP.HCM
-01 mô hình hệ thống điều khiển động cơ Toyota Camry 2AR.với cổng kết nối máy tính.
-01 Tài liệu kỹ thuật và hướng dẫn sử dụng mô hình</t>
  </si>
  <si>
    <t>Nghiên cứu ảnh hưởng xoáy lốc trên đường ống nạp đến hiệu suất  động cơ xe máy</t>
  </si>
  <si>
    <t>GV. TS Lý Vĩnh Đạt</t>
  </si>
  <si>
    <t xml:space="preserve"> 01 bài báo đăng trên tạp chí khoa học giáo dục kỹ thuật có trong danh mục HĐ chức danh PGS
-01 HV cao học</t>
  </si>
  <si>
    <t>Nghiên cứu và đánh giá hiệu quả làm việc của hệ thống đánh lửa Hybrid</t>
  </si>
  <si>
    <t>PGS.TS Đỗ Văn Dũng</t>
  </si>
  <si>
    <t>- Đỗ Quốc Ấm
- Nguyễn Tấn Ngọc</t>
  </si>
  <si>
    <t>Nghiên cứu đánh giá hiệu quả của thiết bị ngưng tụ kênh micro dùng trong môi chất R134A</t>
  </si>
  <si>
    <t>GV. KS Đoàn Minh Hùng</t>
  </si>
  <si>
    <t xml:space="preserve">01 Bái báo đăng trên tạp chí quốc tế </t>
  </si>
  <si>
    <t>Nghiên cứu thực nghiệm tận dụng nhiệt thải của hệ thống ĐHKK trung tâm để nâng cao COP của bơm nhiệt cấp nước nóng dân dụng.</t>
  </si>
  <si>
    <t>GV.TS Lê Minh Nhựt</t>
  </si>
  <si>
    <t>Nguyễn Văn Thái</t>
  </si>
  <si>
    <t>Nghiên cứu đề xuất tỉ lệ sử dụng CNG-DIESEL trong động cơ Vikyno RV125 sử dụng nhiên liệu kép</t>
  </si>
  <si>
    <t>GV.ThS. Huỳnh Phước Sơn</t>
  </si>
  <si>
    <t>Nghiên cứu tích hợp hệ thống truyền động lai cho xe gắn máy tay ga với mô-tơ điện đặt tại bánh trước sử dụng pin Li-ion</t>
  </si>
  <si>
    <t>GV. TS Nguyễn Văn Trạng</t>
  </si>
  <si>
    <t>Nghiên cứu ảnh hưởng của các thông số đến quá trình khí hóa than ngầm</t>
  </si>
  <si>
    <t>Khoa Cơ khí Động lực: 02 đề tài</t>
  </si>
  <si>
    <t>Thiết kế chế tạo mô hình ứng dụng IoT trong thu thập dữ liệu trên ô tô</t>
  </si>
  <si>
    <t>Nghiên cứu chế tạo thử nghiệm bộ điều khiển kiểm tra kim phun dầu điện tử tiêu chuẩn Euro 4 cho băng thử Deanam một kim phun</t>
  </si>
  <si>
    <t>Xây dựng phần mềm quản lý và nhận diện Đoàn viên - Thanh niên Khoa CNTT</t>
  </si>
  <si>
    <t>Nguyễn Tạ Minh Trung        Mã số SV: 15110347
Trịnh Văn Công                            -  15110171</t>
  </si>
  <si>
    <t>ThS. Nguyễn Hữu Trung</t>
  </si>
  <si>
    <t>- Tìm hiểu MVC 5, SQL Server, Jquery, Bootstap
- Nghiên cứu công nghệ vân tay
- Tìm hiểu nghiệp vụ quản lý Đoàn viên
- Xây dựng phần mềm quản lý và nhận diện Đoàn viên - Thanh niên Khoa CNTT</t>
  </si>
  <si>
    <t>- Website quản lý và nhận diện Đoàn viên của khoa CNTT</t>
  </si>
  <si>
    <t>Xây dựng phần mềm quản lý SmartHome</t>
  </si>
  <si>
    <t>Lương Văn Thông 15110322
Trần Minh Thành 15110313</t>
  </si>
  <si>
    <t>- Nghiên cứu Firebase, NodeJS
- Xây dựng hệ thống phần mềm hỗ trợ để xây dựng SmartHome</t>
  </si>
  <si>
    <t>- Hệ thống phần mềm hỗ trợ, quản lý SmartHome</t>
  </si>
  <si>
    <t>Danh mục đề tài trọng điểm: 02 đề tài</t>
  </si>
  <si>
    <t>Authentication and Access Control in the Internet of Things (IoT)</t>
  </si>
  <si>
    <t>ThS. Lê Thị Minh Châu</t>
  </si>
  <si>
    <t>Dự báo trên chuỗi thời gian sử dụng phương pháp so trùng mẫu dưới độ đo xoắn thời gian động.</t>
  </si>
  <si>
    <t>TS. Nguyễn Thành Sơn</t>
  </si>
  <si>
    <t>Ứng dụng phương pháp so trùng mẫu dưới độ đo xoắn thời gian động trong dự báo dữ liệu chuỗi thời gian.</t>
  </si>
  <si>
    <t>Danh mục đề tài trọng điểm: 08 đề tài</t>
  </si>
  <si>
    <t>Nghiên cứu cải tiến công nghệ lạnh đông tôm sú nhằm tạo ra sản phẩm tốt, phục vụ cho xuất khẩu</t>
  </si>
  <si>
    <t>TS. Nguyến Tấn Dũng</t>
  </si>
  <si>
    <t>TS. Hồ Thị Yêu Ly</t>
  </si>
  <si>
    <t>Đạt mục tiêu đề ra</t>
  </si>
  <si>
    <t>TS. Phan Thị Anh Đào</t>
  </si>
  <si>
    <t>TS. Hoàng Minh Hảo</t>
  </si>
  <si>
    <t>Đánh giá vai trò của rừng đến chế độ thủy văn trên lưu vực sông ĐăkB'la bằng phần mềm mô phỏng SWAT</t>
  </si>
  <si>
    <t>Th.S. Nguyễn Thị Tịnh Ấu</t>
  </si>
  <si>
    <t>Xây dựng các kịch bản biến động diện tích rừng; Mô phỏng dòng chảy theo các kịch bản khác nhau bằng mô hình thủy văn SWAT; Đánh giá, so sánh dòng chảy giữa các kịch bản khác nhau, làm cơ sở khoa học hỗ trợ các nhà quản lý lưu vực sông.</t>
  </si>
  <si>
    <t>Th.S. Võ Thị Thu Như</t>
  </si>
  <si>
    <r>
      <t>Tối ưu hóa quá trình phân hủy chất hữu cơ Rhodamine B bằng vật liệu Ag/Tio</t>
    </r>
    <r>
      <rPr>
        <vertAlign val="subscript"/>
        <sz val="12"/>
        <rFont val="Times New Roman"/>
        <family val="1"/>
      </rPr>
      <t xml:space="preserve">2 </t>
    </r>
    <r>
      <rPr>
        <sz val="12"/>
        <rFont val="Times New Roman"/>
        <family val="1"/>
      </rPr>
      <t>dưới ánh sáng khả kiến.</t>
    </r>
  </si>
  <si>
    <t>TS. Trịnh Khánh Sơn</t>
  </si>
  <si>
    <t>TS. Vũ Trần Khánh Linh; TS. Phạm Thị Hoàn</t>
  </si>
  <si>
    <t>Khảo sát ảnh hưởng của tốc độ biến dạng lên độ nhớt của gel gum sương sáo (MBG) có bổ sung 1 số loại đường (glucose, sucrose, fructose, maltose); Khảo sát ảnh hưởng của tốc độ biến dạng lên ứng suất trượt của gel gum sương sáo (MBG) có bổ sung 1 số loại đường (glucose, sucrose, fructose, maltose)</t>
  </si>
  <si>
    <t>Nghiên cứu xử lý kim loại nặng trong nước thải xi mạ bằng mô hình pellet reactor</t>
  </si>
  <si>
    <t>TS.Trần Thị Kim Anh</t>
  </si>
  <si>
    <t>Th.S. Hoàng Thị Tuyết Nhung</t>
  </si>
  <si>
    <r>
      <t>Đề xuất ra phương pháp mới để loại bỏ kim loại nặng bằng phương pháp bể phản ứng tầng sôi (pellet reactor) bằng cách thay đổi các thông số vận hành như thời gian lưu nước, pH và tỉ số mol của [CO</t>
    </r>
    <r>
      <rPr>
        <vertAlign val="subscript"/>
        <sz val="12"/>
        <rFont val="Times New Roman"/>
        <family val="1"/>
      </rPr>
      <t>3</t>
    </r>
    <r>
      <rPr>
        <vertAlign val="superscript"/>
        <sz val="12"/>
        <rFont val="Times New Roman"/>
        <family val="1"/>
      </rPr>
      <t>2-</t>
    </r>
    <r>
      <rPr>
        <sz val="12"/>
        <rFont val="Times New Roman"/>
        <family val="1"/>
      </rPr>
      <t>] / [kim loại nặng] hoặc [S</t>
    </r>
    <r>
      <rPr>
        <vertAlign val="superscript"/>
        <sz val="12"/>
        <rFont val="Times New Roman"/>
        <family val="1"/>
      </rPr>
      <t>2-</t>
    </r>
    <r>
      <rPr>
        <sz val="12"/>
        <rFont val="Times New Roman"/>
        <family val="1"/>
      </rPr>
      <t>]/[Kim loại nặng] để xem xét hiệu quả xử lý của bể pellet reactor.</t>
    </r>
  </si>
  <si>
    <t>Ảnh hưởng của chiều dài cầu nối lên nồng độ phức chất hữu cơ trung gian của các hệ chất cho-cầu nối-chất nhận electron nội phân tử trong từ trường ngoài bão hòa</t>
  </si>
  <si>
    <t>TS. Phan Thị Anh Đào; TS. Nguyễn Vinh Tiến</t>
  </si>
  <si>
    <r>
      <t>Làm rõ ảnh hưởng của yếu tố xác suất va chạm và khoảng cách giữa hai gốc A và D đến hiệu suất phức chất trao đổi điện tích ở trạng thái kích thích (exciplex) khi hệ được áp một từ trường ngoài bão hòa của phản ứng trao đổi electron nội phân tử giữa chất nhận A electron và chất cho electron D được nối với nhau thông qua cầu nối methylene (-CH</t>
    </r>
    <r>
      <rPr>
        <vertAlign val="subscript"/>
        <sz val="12"/>
        <rFont val="Times New Roman"/>
        <family val="1"/>
      </rPr>
      <t>2</t>
    </r>
    <r>
      <rPr>
        <sz val="12"/>
        <rFont val="Times New Roman"/>
        <family val="1"/>
      </rPr>
      <t>-)</t>
    </r>
    <r>
      <rPr>
        <vertAlign val="subscript"/>
        <sz val="12"/>
        <rFont val="Times New Roman"/>
        <family val="1"/>
      </rPr>
      <t xml:space="preserve">n </t>
    </r>
    <r>
      <rPr>
        <sz val="12"/>
        <rFont val="Times New Roman"/>
        <family val="1"/>
      </rPr>
      <t>trong hệ dung môi đồng thể Propyl acetate (PA)/butyronitrile (BN).</t>
    </r>
  </si>
  <si>
    <t>TS. Nguyễn Thái Anh</t>
  </si>
  <si>
    <t>Nguyễn Thị Thanh Hiếu, MSSB: ; Lê Thị Như Quỳnh</t>
  </si>
  <si>
    <t>Xác định công suất hấp phụ và đánh giá khả năng hấp phụ của vật liệu này so với chất hấp phụ điển hình truyền thống; Xây dựng và đánh giá hiệu quả mô hình hấp phụ cột nhồi cố định</t>
  </si>
  <si>
    <t>Đánh giá khả năng thủy phân bột Protein Concentrate từ cá Tra bằng enzyme Alcalase.</t>
  </si>
  <si>
    <t>Đặng Thị Mỹ Sâm, 14116134; Trịnh Khánh Long, 14116089</t>
  </si>
  <si>
    <t>TS. Phạm Thị Hoàn</t>
  </si>
  <si>
    <t>Khảo sát ảnh hưởng của pH, nhiệt độ lên độ thủy phân và độ hòa tan của bột Protein Concentrate từ cá Tra</t>
  </si>
  <si>
    <t>Nghiên cứu các tính chất của tinh bột biến tính bằng chiếu xạ.</t>
  </si>
  <si>
    <t>Nguyễn Thu Quyên, 14116131</t>
  </si>
  <si>
    <t>Đánh giá sự thay đổi các tính chất về hóa học của tinh bột trước và sau quá trình biến tính bằng chiếu xạ.</t>
  </si>
  <si>
    <t>Khảo sát sự thay đổi các tính chất của tinh bột bắp biến tính bằng phương pháp thủy phân giới hạn bởi acid Chlohydride</t>
  </si>
  <si>
    <t>Chương Thảo My, 15116105; Nguyễn Thị Xuân Hạnh, 15116082; Văn Tuấn Khanh, 15116098</t>
  </si>
  <si>
    <t>Nghiên cứu sự thay đổi các tính chất về cấu trúc, hóa học và ứng dụng của tinh bột bắp sau khi thủy phân giới hạn bằng HCl.</t>
  </si>
  <si>
    <t>Biến tính tinh bột bằng phương pháp chiếu xạ electron beam</t>
  </si>
  <si>
    <t>Huỳnh Thị Đoan Trang, 15116143; Trương Quốc Việt, 15116157; Hoàng Hải, 15116080</t>
  </si>
  <si>
    <t xml:space="preserve">Th.S.Nguyễn Đặng Mỹ Duyên </t>
  </si>
  <si>
    <t>Làm rõ ảnh hưởng của electron beam đến sự thay đổi cấu trúc tinh thể hạt tinh bột; các tính chất vật lý, hóa học…; RÚt ra quy luật về ảnh hưởng của chiếu xạ electron beam đến tính chất của các tự nhiên với các mô hình cấu trúc tinh thể và tỷ lệ amylose/amylopectin khác nhau...</t>
  </si>
  <si>
    <t>Xác định hàm lượng acid gallic trong các giống tỏi Lý Sơn và Phan Rang bằng kỹ thuật HPLC</t>
  </si>
  <si>
    <t>Trần Minh Huy, 16128030; Lê Đoàn Minh Khôi, 16128036</t>
  </si>
  <si>
    <t>Phân tích hàm lượng acid gallic trong các giống tỏi Lý Sơn (tỏi Cô Đơn, tỏi tép…) và tỏi Phan Rang</t>
  </si>
  <si>
    <t>Điều chế than hoạt tính từ bã mía bằng phương pháp Microwave</t>
  </si>
  <si>
    <t>Phạm Tiến Hưng, 15150079; Huỳnh Thị An Nhiên, 15150104</t>
  </si>
  <si>
    <t>TS. Nguyễn Mỹ Linh</t>
  </si>
  <si>
    <t>Điều chế vật liệu than hoạt tính từ bã mía bằng phương pháp Microwave</t>
  </si>
  <si>
    <t>Khảo sát và ứng dụng khả năng hấp phụ của hạt sỏi nhẹ Keramzit trong xử lý nước thải nhuộm</t>
  </si>
  <si>
    <t>Nguyễn Thị Cẩm Hương, 15150080; Nguyễn Thị Mỹ Linh, 13150036</t>
  </si>
  <si>
    <t>Nghiên cứu khả năng hấp phụ, đánh giá hiệu quả xử lý độ màu của nước thải dệt nhuộm với hạt sỏi nhẹ Keramzit ; So sánh khả năng hấp phụ của hạt sỏi nhẹ Keramzit  với vật liệu hấp phụ khác.</t>
  </si>
  <si>
    <t>Khoa Điện-Điện tử: 25 đề tài</t>
  </si>
  <si>
    <t>Thiết kế mạch công suất thấp</t>
  </si>
  <si>
    <t>Dương Quốc Huy - 13141108</t>
  </si>
  <si>
    <t>TS. Võ Minh Huân</t>
  </si>
  <si>
    <t>Lực chọn cấu trúc mạch tốt nhất để giảm dòng rò của mạch CMOS</t>
  </si>
  <si>
    <t>Báo cáo phân tích</t>
  </si>
  <si>
    <t>Điều khiển xe hai bánh tự cân bằng và bám mục tiêu</t>
  </si>
  <si>
    <t>Nguyễn Hữu Hiền - 15119019
Nguyễn Trung Kiên - 15119032</t>
  </si>
  <si>
    <t>TS. Nguyễn Minh Tâm</t>
  </si>
  <si>
    <t>Chương trình điều khiển</t>
  </si>
  <si>
    <t>Các yếu tố ảnh hưởng đến hiệu quả của việc học trực tuyến</t>
  </si>
  <si>
    <t xml:space="preserve">Nguyễn Huỳnh Ngọc Trinh - 14119134
Phan Thanh Quỳnh - 14119097 </t>
  </si>
  <si>
    <t>ThS. Trương Ngọc Hà</t>
  </si>
  <si>
    <t>Xây dựng hệ thống chấm công, được quản lý từ xa qua website. 
Xuất file excel tổng hợp lương cho nhân viên.</t>
  </si>
  <si>
    <t>Thiết bị gắn ở cửa ra vào.
Website quản lý dữ liệu từ xa.</t>
  </si>
  <si>
    <t>Thiết kế máy ấp trứng gà thông minh</t>
  </si>
  <si>
    <t xml:space="preserve">Trần Minh Tân - 14119047 
Đoàn Viết Tín - 14119052 </t>
  </si>
  <si>
    <t>Lập bản thiết kế</t>
  </si>
  <si>
    <t>Thiết kế máy thu thập nước từ không khí</t>
  </si>
  <si>
    <t>Nguyễn Minh Hoàng - 14142094
Lâm Thái Nguyên - 13142196</t>
  </si>
  <si>
    <t>ThS. Phạm Bạch Dương</t>
  </si>
  <si>
    <t>Nghiên cứu, thiết kế và thi công máy hút nước từ không khí nhằm phục vụ cho tưới tiêu và nước uống thay thế cho nguồn nước truyền thống</t>
  </si>
  <si>
    <t>Bản báo cáo.
Máy hút nước trong các môi trường nhiệt độ, độ ẩm khác nhau.</t>
  </si>
  <si>
    <t>Thiết kế mô hình găng tay thu thập dữ liệu</t>
  </si>
  <si>
    <t>Phùng Triệu Tân - 14142265</t>
  </si>
  <si>
    <t>Nghiên cứu, thiết kế và thi công găng tay thu thập dữ liệu giải mã ngôn ngữ cử chỉ và ứng dụng trong điều khiển bàn tay robot từ xa.</t>
  </si>
  <si>
    <t>Bảng báo cáo. Mô hình găng tay và bàn tay robot.</t>
  </si>
  <si>
    <t>Thiết kế mô hình xe lắp ráp công nghệ cao</t>
  </si>
  <si>
    <t>Mai Văn Duy - 13142041
Nguyễn Anh Vũ - 13142362</t>
  </si>
  <si>
    <t>ThS. Dương Thị Cẩm Tú</t>
  </si>
  <si>
    <t>Nghiên cứu, thiết kế và thi công mô hình xe được lắp ráp từ các bộ phận rời ứng dụng công nghệ cao hỗ trợ người học tự thực thi, tìm hiểu về công nghệ STEM</t>
  </si>
  <si>
    <t>Mô hình máy bay tự lắp ráp bay trong phạm vi điều khiển 300m, điều khiển bằng sóng vô tuyến 2,4GHz.</t>
  </si>
  <si>
    <t>Thiết kế mô hình máy bay tự lắp ráp</t>
  </si>
  <si>
    <t>Trương Minh Toàn - 13142311</t>
  </si>
  <si>
    <t>Nghiên cứu, thiết kế và thi công mô hình máy bay được tự lắp ráp và ứng dụng công nghệ cao</t>
  </si>
  <si>
    <t>Báo cáo tổng kết</t>
  </si>
  <si>
    <t>Nghiên cứu ứng dụng thuật toán PSO nhằm tối ưu vị trí đặt thiết bị FACTS trong hệ thống điện</t>
  </si>
  <si>
    <t>Lê Đặng Minh Trường - 14142347</t>
  </si>
  <si>
    <t>TS. Trương Đình Nhơn</t>
  </si>
  <si>
    <t>Đề xuất giải pháp tối ưu vị trí lắp đặt cho thiết bị FACTS trong hệ thống điện sử dụng giải thuật PSO</t>
  </si>
  <si>
    <t>Bài báo đăng trên tạp chí chuyên ngành trong danh mục có điểm từ 0~1đ</t>
  </si>
  <si>
    <t>Ứng dụng google map trong quản lý điện năng lưới điện phân phối</t>
  </si>
  <si>
    <t>Trần Hùng Cường 14142038                   Lê Hồng Sang  14142262</t>
  </si>
  <si>
    <t>ThS Lê Trọng Nghĩa</t>
  </si>
  <si>
    <t>Nghiên cứu ứng dụng google map để cập nhật và quản lý online điện năng của khách hàng lưới điện phân phối</t>
  </si>
  <si>
    <t>Báo cáo kết quả phân tích - Đề tài có khả năng chuyên giao cho các công ty quản lý điện lực, mua bán quản lý điện trong chung cư, nhà cao tầng</t>
  </si>
  <si>
    <t>Nghiên cứu tủ điện đóng cắt hạ thế ABB</t>
  </si>
  <si>
    <t>Võ Minh Tiến 15142338           Châu Minh Đạt   15142166</t>
  </si>
  <si>
    <t>Nghiên cứu cơ chế hoạt động và điều khiển tủ điện ABB</t>
  </si>
  <si>
    <t>Báo cáo kết quả phân tích</t>
  </si>
  <si>
    <t>Nghiên cứu mô hình hệ thống báo cháy có địa chỉ</t>
  </si>
  <si>
    <t>Nguyễn Thanh Ân 15142133               Nguyễn Nhựt Tâm  15142308</t>
  </si>
  <si>
    <t>PGS. TS. Quyền Huy Ánh</t>
  </si>
  <si>
    <t>Nghiên cứu quy trình cài đặt - vận hành tủ điện báo cháy có địa chỉ</t>
  </si>
  <si>
    <t>Nghiên cứu mô hình hệ thống báo cháy không địa chỉ</t>
  </si>
  <si>
    <t>Phan Thanh Chiến 15142143 Huỳnh Văn Hậu 15142183</t>
  </si>
  <si>
    <t>Nghiên cứu quy trình cài đặt - vận hành tủ điện báo cháy không địa chỉ</t>
  </si>
  <si>
    <t>Nghiên cứu hệ thống chống trộm</t>
  </si>
  <si>
    <t>Trần Quóc Trí   15142347
Trần Trung Tín       15142341</t>
  </si>
  <si>
    <t>ThS Nguyễn Ngọc Âu</t>
  </si>
  <si>
    <t xml:space="preserve">Nghiên cứu hệ thống chống trộm </t>
  </si>
  <si>
    <t>Báo cáo kết quả - Mô hình</t>
  </si>
  <si>
    <t>Nghiên cứu năng lượng tái tạo</t>
  </si>
  <si>
    <t>Trần Quốc Minh 14142195</t>
  </si>
  <si>
    <t>ThS Nguyễn Nhân Bổn</t>
  </si>
  <si>
    <t>Nghiên cứu các dạng năng lượng tái tạo mới</t>
  </si>
  <si>
    <t>Móc khóa tự vệ</t>
  </si>
  <si>
    <t>Phạm Thị Thanh Thảo - 15141284
Lê Thị Lan Thanh - 14141283
Đặng Thị Cẩm Giang - 14141076</t>
  </si>
  <si>
    <t>ThS. Lê Minh</t>
  </si>
  <si>
    <t>Móc khóa tự vệ với các chức năng phòng vệ cơ bản: Phát tia laser gây chói mắt, báo động qua còi, gửi tín hiệu thông báo đến người thân.</t>
  </si>
  <si>
    <t>Bộ thiết bị điều khiển trung tâm. 
Chương trình điều khiển từ xa.</t>
  </si>
  <si>
    <t>Quản lý thiết bị trong phòng học từ xa</t>
  </si>
  <si>
    <t>Nguyễn Lê Dũng - 14119010
Phạm Văn Doanh - 14119008
Nguyễn Văn Giỏi - 14119013</t>
  </si>
  <si>
    <t>Điều khiển các thiết bị trong phòng học từ xa. 
Quản lý việc bật tắt các thiết bị.</t>
  </si>
  <si>
    <t>Bộ thiết bị điểm danh sinh viên. 
Chương trình quản lý.</t>
  </si>
  <si>
    <t>Hệ thống điểm danh giờ vào ra của sinh viên</t>
  </si>
  <si>
    <t>Lê Minh Tú - 14119062
Danh Quang Vũ - 14119068
Lê Minh Duy - 14119009</t>
  </si>
  <si>
    <t>ThS. Đặng Phước Hải Trang</t>
  </si>
  <si>
    <t>Quét thẻ RFID (hoặc cảm biến vân tay) để điểm danh sinh viên.
Dự liệu được tổng hợp và quản lý bằng phần mềm trên Laptop (hoặc Website)</t>
  </si>
  <si>
    <t>Thiết bị gắn trên xe. 
Chương trình quản lý lộ trình.</t>
  </si>
  <si>
    <t>Hệ thống giám sát lộ trình xe</t>
  </si>
  <si>
    <t xml:space="preserve">Phạm Hoàng Hiếu - 14119015
</t>
  </si>
  <si>
    <t>Xây dựng hệ thống giám sát lộ trình xe.</t>
  </si>
  <si>
    <t>Thiết bị "Student Care". 
Chương trình ứng dụng trên Smartphone.</t>
  </si>
  <si>
    <t>Student Care</t>
  </si>
  <si>
    <t>Đinh Khánh Hiệp - 14119016
Nguyễn Công Khang - 14119024</t>
  </si>
  <si>
    <t>ThS. Nguyễn Văn Phúc</t>
  </si>
  <si>
    <t>Ứng dụng gửi thông báo trực tiếp đến sinh viên.
Nhắc nhở sinh viên khi đến các sự kiện quan trọng của trường.</t>
  </si>
  <si>
    <t>Thiết bị đeo cho người già. 
Chương trình theo dõi từ xa.</t>
  </si>
  <si>
    <t>Hệ thống phát hiện té ngã cho người già</t>
  </si>
  <si>
    <t xml:space="preserve">Phạm Thành Long - 14119031 </t>
  </si>
  <si>
    <t>Xây dựng hệ thống phát hiện té ngã cho người già.
Gửi tín hiệu báo động về Smartphone.</t>
  </si>
  <si>
    <t>Thiết bị gắn ở nhà, phòng học. 
Chương trình theo dõi trên Smartphone.</t>
  </si>
  <si>
    <t>Hệ thống báo động từ xa cho nhà ở</t>
  </si>
  <si>
    <t xml:space="preserve">Hàn Bửu Nghị - 14119034
Lê Thái Hòa - 14119021 </t>
  </si>
  <si>
    <t>ThS. Phan Vân Hoàn</t>
  </si>
  <si>
    <t>Xây dựng hệ thống báo động từ xa cho nhà ở.
Gửi tín hiệu báo động ngay tức thì cho chủ nhà.</t>
  </si>
  <si>
    <t>Thiết bị đeo trên người.</t>
  </si>
  <si>
    <t>Thiết bị hỗ trợ người khiếm thị</t>
  </si>
  <si>
    <t>Nguyễn Công Khang - 14119024</t>
  </si>
  <si>
    <t>Thiết kế và xây dựng: thiết bị hỗ trợ người khiếm thị. Nhằm phát hiện vật cản, phát ra âm thanh cảnh báo.</t>
  </si>
  <si>
    <t>Báo cáo thuyết minh đề tài</t>
  </si>
  <si>
    <t>Hệ thống nạp điện bằng năng lượng mặt trời</t>
  </si>
  <si>
    <t xml:space="preserve">Quách Gia Hưng - 14119086 
Nguyễn Long Nam - 14119159 </t>
  </si>
  <si>
    <t>ThS. Đỗ Đức Trí</t>
  </si>
  <si>
    <t>Thiết kế hệ thống nạp điện bằng năng lượng mặt trời.</t>
  </si>
  <si>
    <t>Hệ thống nghịch lưu ứng dụng trong điều khiển thiết bị</t>
  </si>
  <si>
    <t>Trần Hoàng Nguyên - 14119160</t>
  </si>
  <si>
    <t>Xây dựng hệ thống nghịch lưu ứng dụng trong điều khiển thiết bị</t>
  </si>
  <si>
    <t>Thiết bị trung tâm gắn ở phòng thực tập.
Chương trình điều khiển trên Smartphone.</t>
  </si>
  <si>
    <t>Xây dựng giải pháp chống sét cho công trình viễn thông điển hình tại các vùng miền của Việt Nam</t>
  </si>
  <si>
    <t>PGS.TS. Quyền Huy Ánh</t>
  </si>
  <si>
    <t>Lê Quang Trung</t>
  </si>
  <si>
    <t>Báo báo đăng trên tạp chí nước ngoài
Biên bản của Hội đồng cơ sở đánh giá Luận văn Tiến Sĩ</t>
  </si>
  <si>
    <t>Nghịch lưu 3 pha 3 bậc T type-NPC</t>
  </si>
  <si>
    <t>Cơ sở lý thuyết về cấu hình nghịch lưu 3 pha 3 bậc T-NPC; 
Mô phỏng giải thuật giảm số lần chuyển mạch cho bộ nghịch lưu 3 pha 3 bậc T-NPC  bằng phần mềm PSIM;
Nhúng phần mềm mô phỏng vào Card DSP điều khiển mô hình nghịch lưu 3 pha 3 bậc T-NPC.</t>
  </si>
  <si>
    <t>Nghiên cứu cải tiến phương pháp điều khiển khẩn cấp sa thải phụ tải trong hệ thống điện</t>
  </si>
  <si>
    <t>ThS. Lê Trọng Nghĩa</t>
  </si>
  <si>
    <t>Nghiên cứu cải tiến các phương pháp điều khiển khẩn cấp sa thải phụ tải trong hệ thống điện</t>
  </si>
  <si>
    <t>Đề xuất hàm offset giảm tổn hao do sự chuyển mạch cho nghịch lưu cầu H-NPC 5 bậc</t>
  </si>
  <si>
    <t>TS. Quách Thanh Hải</t>
  </si>
  <si>
    <t>Xây dựng bộ chuyển đổi DC-DC 1.6KW (320V/5A)</t>
  </si>
  <si>
    <t>ThS. Trương Thị Bích Ngà</t>
  </si>
  <si>
    <t>Cơ sở lý thuyết về cấu hình biến đổi DC-DC 1.6KW;
Mô phỏng cấu hình biến đổi DC-DC 1.6KW bằng phần mềm PSIM;
Nhúng phần mềm mô phỏng vào Card Arduino cấu hình biến đổi DC-DC 1.6KW.</t>
  </si>
  <si>
    <t>Xây dựng giải thuật cho hệ thống cảnh báo va chạm trên xe hơi</t>
  </si>
  <si>
    <t>TS. Lê Mỹ Hà</t>
  </si>
  <si>
    <t>TS. Ngô Văn Thuyên</t>
  </si>
  <si>
    <t>Phát hiện vật cản phía trước và tính toán khoảng cách
Điều khiển cảnh báo người vận hành để tránh va chạm hoặc cảnh báo từ xa</t>
  </si>
  <si>
    <t>Điều Khiển PID-Fuzzy Cho Hệ Pendubot</t>
  </si>
  <si>
    <t>Lê Thị Thanh Hoàng
Hoàng Ngọc Văn</t>
  </si>
  <si>
    <t>Xây dựng phương pháp điều khiển PID-Mờ (Fuzzy) cho hệ Pendubot. Các kết quả kiểm chứng phương pháp được thể hiện thông qua mô phỏng và thực nghiệm trên mô hình thực do sinh viên khoa Điện - Điện tử chế tạo. Các kết quả nghiên cứu được tổng kết để viết thành tài liệu báo cáo, bổ sung cho phòng thí nghiệm điều khiển tự động – khoa Điện - Điện tử</t>
  </si>
  <si>
    <t>01 bài báo trên tạp chí quốc tế khác hoặc 01 bài báo trong danh mục hội đồng chức danh GS, PGS có điểm từ 0-1 hoặc 01 bài báo hội nghị quốc tế (tổ chức ở nước ngoài).</t>
  </si>
  <si>
    <t>Ứng dụng tính toán thông minh nhận dạng ổn định hệ thống điện</t>
  </si>
  <si>
    <t>ThS. Nguyễn Ngọc Âu</t>
  </si>
  <si>
    <t>Ứng dụng tính toán thông minh xây dựng mô hình nhận dạng ổn định hệ thống điện</t>
  </si>
  <si>
    <t>Bài báo Tạp chí SCIE</t>
  </si>
  <si>
    <t>Định vị sự cố trên lưới điện truyền tải</t>
  </si>
  <si>
    <t>TS. Nguyễn Nhân Bổn</t>
  </si>
  <si>
    <t>Áp dụng kỹ thuật biến đổi Wavelet, kỹ thuật đồng bộ hóa dữ liệu và công nghệ trí tuệ trong bài toán nhận dạng sự cố trong hệ thống điện</t>
  </si>
  <si>
    <t>Ứng dụng mạng Neuron trong bài toán nhận dạng hệ thống điều khiển phi tuyến, thực hiện trên nền tảng phần cứng</t>
  </si>
  <si>
    <t>TS. Nguyễn Phan Thanh</t>
  </si>
  <si>
    <t>Ứng dụng mạng Neuron trong bài toán nhận dạng hệ thống điều khiển phi tuyến trên nền 
tảng phần cứng</t>
  </si>
  <si>
    <t>Phát triển xe lăn điện tự hành trong nhà cho người tàn tật nặng vật mốc và bản đồ 3D</t>
  </si>
  <si>
    <t>TS. Nguyễn Thanh Hải</t>
  </si>
  <si>
    <t>ThS. Ngô Bá Việt
ThS. Võ Đức Dũng</t>
  </si>
  <si>
    <t>Nghiên cứu và phát triển một xe lăn điện tự hành cho người tàn tật nặng đến đích an toàn sử dụng Camera, vật mốc và bản đồ 3D không gian trong nhà. Trong đó, hệ thống Camera và Encoder được gắn trên xe lăn để định vị và tự động tránh va chạm vào những vật thể trên đường di chuyển</t>
  </si>
  <si>
    <t>Bài báo đăng trên tạp chí Quốc tế có chỉ số ISI</t>
  </si>
  <si>
    <t>Nghiên cứu giải thuật huấn luyện online ứng dụng trong điều khiển SVC</t>
  </si>
  <si>
    <t>TS. Nguyễn Thị Mi Sa</t>
  </si>
  <si>
    <t>Trương Đình Nhơn</t>
  </si>
  <si>
    <t>Thiết kế bộ điều khiển ANFIS trực tuyến ứng dụng điều khiển SVC để nâng cao độ ổn định động của hệ thống điện</t>
  </si>
  <si>
    <t>Bài báo đăng ở tạp chí chuyên ngành trong nước nằm trong danh mục HĐ chức danh</t>
  </si>
  <si>
    <t>Thiết kế bộ điều khiển cho hệ phi tuyến MIMO sử dụng CMAC</t>
  </si>
  <si>
    <t>ThS. Tạ Văn Phương</t>
  </si>
  <si>
    <t>Thiết kế bộ điều khiển cho hệ phi tuyến MIMO sử dụng CMAC có thể áp dụng cho nhiều hệ thống khác nhau</t>
  </si>
  <si>
    <t>Xác định vị trí và dung lượng máy phát điện phân tán trên lưới điện phân phối có xét đến bài toán tái cầu hình lưới</t>
  </si>
  <si>
    <t>PGS.TS. Trương Việt Anh</t>
  </si>
  <si>
    <t>Xây dựng giải thuật xác định vị trí, dung lượng các DG kết nối với LĐPP sao cho tổn hao công suất nhỏ nhất và tổng công suất phát của các DG là lớn nhất, có xét đến việc tái cấu hình LĐPP</t>
  </si>
  <si>
    <t>Thiết kế mạch kết hợp lai giữa CMOS và Memristor để xây dựng kiến trúc mạng neuron</t>
  </si>
  <si>
    <t>Ứng dụng kết hợp memristor và CMOS để thiết kế kiến trúc mạng neuron thực hiện các ứng dụng xử lý ảnh hoặc tiếng nói</t>
  </si>
  <si>
    <t>Bài báo đăng trên tạp chí quốc tế</t>
  </si>
  <si>
    <t>Nghiên cứu cải tiến phương pháp sa thải phụ tải để giữ ổn định hệ thống điện</t>
  </si>
  <si>
    <t>ThS. Trần Tùng Giang</t>
  </si>
  <si>
    <t>Bài báo đăng tạp chí quốc tế</t>
  </si>
  <si>
    <t>Nghiên cứu thuật toán tối ưu hóa trong giao thức đa truy cập không trực giao</t>
  </si>
  <si>
    <t>TS. Phan Văn Ca</t>
  </si>
  <si>
    <t>Trương Quang Phúc</t>
  </si>
  <si>
    <t>Sản phẩm 1 bài báo SCI</t>
  </si>
  <si>
    <t>Phương pháp quy nạp để tăng cường ảnh X-Ray</t>
  </si>
  <si>
    <t>TS. Nguyễn Mạnh Hùng</t>
  </si>
  <si>
    <t>ThS. Trương Quang Phúc</t>
  </si>
  <si>
    <t>Mục tiêu của đề tài là xây dựng một thuật toán để tăng cường ảnh x-ray cả trong vùng sáng và vùng tối mà không phá vỡ cấu trúc của ảnh. Đồng thời duy trì được mức sáng chung của ảnh gốc ở các vùng khác nhau</t>
  </si>
  <si>
    <t>Điều khiển công suất nghịch lưu nối lưới trong điều kiện sụt áp của nguồn lưới</t>
  </si>
  <si>
    <t>ThS. Trần Quang Thọ</t>
  </si>
  <si>
    <t>Đề xuất phương pháp điều khiển công suất trong nghịch lưu nối lưới trong điều kiện sụt áp của nguồn lưới mà không gây quá dòng điện của nghịch lưu</t>
  </si>
  <si>
    <t>Cải thiện hoạt động của máy phát điện Từ thuỷ động loại đĩa chu trình kín với ảnh hưởng của các thuộc tính ống phóng</t>
  </si>
  <si>
    <t>PGS.TS. Lê Chí Kiên</t>
  </si>
  <si>
    <t>Bài báo nằm trong danh mục tạp chí quốc tế SCIE</t>
  </si>
  <si>
    <t>Điều khiển mờ trượt cho hệ Pendubot</t>
  </si>
  <si>
    <t>NCS. Huỳnh Xuân Dũng</t>
  </si>
  <si>
    <t>Bài báo đã đăng trên tạp chí quốc tế</t>
  </si>
  <si>
    <t>Khoa Kinh tế: 08 đề tài</t>
  </si>
  <si>
    <t>Ảnh hưởng của chứng nhận môi trường đến kết quả hoạt động của doanh nghiệp vừa và nhỏ tại Việt Nam</t>
  </si>
  <si>
    <t>Nguyễn Khắc Hiếu</t>
  </si>
  <si>
    <t>01 bài báo đăng trên tạp chí được tính điểm từ 0-1</t>
  </si>
  <si>
    <t>Phát triển du lịch cộng đồng tại tỉnh Kiên Giang (tập trung khu vực biển đảo)</t>
  </si>
  <si>
    <t>Vòng Thình Nam</t>
  </si>
  <si>
    <t>Mục tiêu nghiên cứu của đề tài là dùng cơ sở lý thuyết và thực tiễn về phát triển du lịch cộng đồng làm nền tảng để phân tích đánh giá thực trạng hoạt động du lịch cộng đồng tại Kiên Giang nói chung và khu vực biển đảo nói riêng. Từ đó đề xuất các giải pháp thích hợp cùng với các kiến nghị với nhà nước và Cơ quan quản lý nhằm thúc đẩy phát triển loại hình du lịch cộng đồng tại khu vực biển đảo tỉnh Kiên Giang</t>
  </si>
  <si>
    <t>Trách nhiệm xã hội và kết quả kinh doanh: nghiên cứu doanh nghiệp dịch vụ lữ hành tại TP.HCM</t>
  </si>
  <si>
    <t>Nguyễn Thị Thanh Vân</t>
  </si>
  <si>
    <t>Nguyễn Thiện Duy</t>
  </si>
  <si>
    <t>Xác định vai trò trung gian của danh tiếng doanh nghiệp trong mối quan hệ giữa trách nhiệm xã hội và kết quả kinh doanh
- Kiểm định mối quan hệ giữa trách nhiệm xã hội và kết quả kinh doanh
- Hàm ý, kiến nghị với các doanh nghiệp du lịch lữ hành về trách nhiệm xã hội</t>
  </si>
  <si>
    <t>Nghiên cứu các nhân tố ảnh hưởng đến sự phát triển thành nhà cung cấp dịch vụ logistics bên thứ 4 (4PL) của các doanh nghiệp logistics Việt Nam</t>
  </si>
  <si>
    <t>Lê Trường Diễm Trang</t>
  </si>
  <si>
    <t>01 bài báo đăng trên tạp chí được tính điểm từ 0-0.5</t>
  </si>
  <si>
    <t>Đánh giá khả năng cung ứng thanh khoản của các ngân hàng thương mại Việt Nam</t>
  </si>
  <si>
    <t>Đàng Quang Vắng</t>
  </si>
  <si>
    <t xml:space="preserve">Đánh giá năng lực cung ứng thanh khoản của ngân hàng thương mại Việt Nam
Đưa ra một số hàm ý chính sách nhằm góp phần nâng cao năng lực cung ứng thanh khoản một cách có hiệu quả và thúc đẩy tăng trưởng kinh tế
</t>
  </si>
  <si>
    <t>Ứng dụng sản xuất tinh gọn để nâng cao năng lực sản xuất cho các doanh nghiệp ngành gỗ ở VN - thực trạng và giải pháp</t>
  </si>
  <si>
    <t>Nguyễn Thị Mai Trâm</t>
  </si>
  <si>
    <t>Nhân tố tác động đến chất lượng thông tin báo cáo tài chính trong các đơn vị hành chính sự nghiệp có thu</t>
  </si>
  <si>
    <t>Đào Thị Kim Yến</t>
  </si>
  <si>
    <t>Đánh giá mức độ ảnh hưởng của các nhân tố đến chất lượng thông tin báo cáo tài chính đơn vị hành chính sự nghiệp
Đưa ra một số hàm ý chính sách nhằm góp phần hoàn thiện hệ thống báo cáo tài chính đơn vị hành chính sự nghiệp</t>
  </si>
  <si>
    <t>Phân tích các nhân tố ảnh hưởng đến chất lượng kiểm toán độc lập - Bằng chứng thực nghiệm tại Việt Nam</t>
  </si>
  <si>
    <t>Nguyễn Thị Huyền Trâm</t>
  </si>
  <si>
    <t>Nguyễn Thị Phương Hồng
Hà Hoàng Nhân
Nguyễn Thị Ngọc Trang</t>
  </si>
  <si>
    <t>01 bài báo khoa học đăng trên tạp chí Khoa học Giáo dục của trường ĐH Sư phạm Kỹ thuật TPHCM</t>
  </si>
  <si>
    <t>Mối liên hệ giữa đặc điểm chủ sở hữu và kết quả hoạt động kinh doanh của doanh nghiệp</t>
  </si>
  <si>
    <t>01 bài báo đăng trên tạp chí có tính điểm</t>
  </si>
  <si>
    <t>Mối quan hệ giữa quan hệ xã hội, hạnh phúc và hành vi công dân tổ chức trong nhân viên</t>
  </si>
  <si>
    <t>01 bài báo đăng trên hội thảo quốc tế</t>
  </si>
  <si>
    <t>Nguyễn Thị Châu Long
Nguyễn Thị Thu Hồng</t>
  </si>
  <si>
    <t>Nghiên cứu ứng xử động và tĩnh của của dầm composite nhiều lớp có điều kiện biên khác nhau</t>
  </si>
  <si>
    <t>Ths. Nguyễn Ngọc Dương</t>
  </si>
  <si>
    <t>Phân tích ứng xử động và tĩnh của dầm composite nhiều lớp có điều kiện biên khác nhau</t>
  </si>
  <si>
    <t>Biến dạng phi tuyến của tấm chữ nhật đàn hồi chịu xô lệch xoắn</t>
  </si>
  <si>
    <t>TS. Phạm Tấn Hùng</t>
  </si>
  <si>
    <t>Tìm sự ảnh hưởng của mật độ phân bố xô lệch xoắn đến ứng suất, biến dạng của tấm chữ nhật đàn hồi</t>
  </si>
  <si>
    <t>Nghiên cứu dự đoán nhiệt độ bề mặt kết cấu áo đường mềm khu vực phía nam</t>
  </si>
  <si>
    <t>TS. Lê Anh Thắng</t>
  </si>
  <si>
    <t xml:space="preserve">Đo đạt nhiệt độ bề mặt đường trong 24h, một ngày, và mỗi tháng một ngày trong vòng 1 năm. 
- Xây dựng biểu thức dự đoán nhiệt độ mặt đường từ nhiệt độ không khí và một số yếu tố ảnh hưởng khác.
</t>
  </si>
  <si>
    <t xml:space="preserve">Phân tích khớp dẻo bậc hai khung thép phẳng chịu tải trọng tĩnh và động
bằng phương pháp dầm-cột
</t>
  </si>
  <si>
    <t xml:space="preserve">Ths. Đoàn Ngọc Tịnh Nghiêm        </t>
  </si>
  <si>
    <t>Nghiên cứu ứng dụng vải địa kỹ thuật kết hợp đệm cát đẩy nhanh quá trình 
cố kết đất bùn lấn biển tỉnh Kiên Giang</t>
  </si>
  <si>
    <t>TS. Nguyễn Minh Đức</t>
  </si>
  <si>
    <t>MÔ PHỎNG HÀNH VI THOÁT HIỂM BẰNG CHƯƠNG TRÌNH ĐA TÁC TỬ</t>
  </si>
  <si>
    <t>TS. Trần Vũ Tự</t>
  </si>
  <si>
    <t>Đề tài xây dựng mô hình mô phỏng trong Netlogo để mô phỏng quá trình thoát hiểm trong công trình khi có sự cố. Nghiên cứu giúp những cá nhân và tổ chức tham gia trực tiếp vào các dự án xây dựng công trình và người sử dụng công trình có một cái nhìn toàn cảnh về nguyên nhân gây ra mất an toàn trong quá trình thoát hiểm. Từ đó rút ra những kinh nghiệm để đề phòng và khắc phục những lỗi trong quá trình thiết kế, mang đến một công trình toàn mỹ về mỹ thuật kiến trúc và an sinh xã hội.</t>
  </si>
  <si>
    <t>Nghiên cứu mối quan hệ giữa ứng xử nén thuần túy và ứng xử nén uốn của bê tông tính năng siêu cao</t>
  </si>
  <si>
    <t>TS. Nguyễn Duy Liêm</t>
  </si>
  <si>
    <t>Phân tích kết cấu tấm composite nhiều lớp theo lý thuyết biến dạng cắt bậc cao 
bằng phần tửMITC3 có trường biến dạng trơn</t>
  </si>
  <si>
    <t>TS. Châu Đình Thành</t>
  </si>
  <si>
    <t>Phát triển phương pháp PTHH trơn cho phần tửtấm tam giác ba nút khửkhóa cắt bằng kỹ
thuật MITC3 đểphân tích kết cấu tấm composite nhiều lớp theo lý thuyết biến dạng cắt bậc 
cao</t>
  </si>
  <si>
    <t>Tối ưu hóa cấu trúc tấm composite gia cường bằng  các  thuật toán  tối ưu 
hóa Metaheuristic</t>
  </si>
  <si>
    <t>Ths. Lâm Phát Thuận</t>
  </si>
  <si>
    <t>Nghiên cứu cải tiến và áp dụng  các phương pháp tối ưu hóa Metaheuristic (các thuật toán 
dựa trên việc mô phỏng quá trình tiến hóa, phát triển của tự nhiên xã hội: GA, DE, ICA, 
PSO,..) để tối ưu hóa góc hướng sợi và chiều dày tấm composite gia cường</t>
  </si>
  <si>
    <t>Nghiên cứu phương pháp thu thập và phân tích các yêu cầu cần thiết để triển khai BIM (Building Information Modeling – Mô hình thông tin công trình) cho một dự án thực tế ở Việt Nam</t>
  </si>
  <si>
    <t>TS. Nguyễn Thế Anh</t>
  </si>
  <si>
    <t>Mục tiêu của đề tài nghiên cứu này là tìm ra phương pháp thích hợp để thu thập các yêu cầu cần thiết (BIM requirements)  từ các phía tham gia trong 1 dự án xây dựng. Sau đó là phương pháp phân tích, đánh giá xem các yêu cầu đó có đầy đủ và đáng tin cậy hay không  để áp dụng BIM dự án đó. Từ đó, các doanh nghiệp có thể dựa vào đó để chuẩn bị và xây dựng các yêu cầu cơ bản để từng bước áp dụng BIM  cho dự án của mình</t>
  </si>
  <si>
    <t>Nghiên cứu ứng xử của bê tông sử dụng xỉ thép thay thế cốt liệu lớn</t>
  </si>
  <si>
    <t>Ths. Nguyễn Thị Thúy Hằng</t>
  </si>
  <si>
    <t>Phân tích các yếu tố gây mất an toàn lao động khi thi công xây dựng trên cao</t>
  </si>
  <si>
    <t>TS. Hà Duy Khánh</t>
  </si>
  <si>
    <t>Phân tích sức chịu tải cọc khoan thả (Basic Japan Pile) từ kết quả thí nghiệm hiện trường và mô phỏng PHHH</t>
  </si>
  <si>
    <t>Khoa XD: 02 đề tài</t>
  </si>
  <si>
    <t>NGHIÊN CỨU ĐỀ XUẤT MÔ HÌNH TƯƠNG TÁC CÁC LOẠI XE TRONG CHƯƠNG TRÌNH MÔ PHỎNG GIAO THÔNGPHƯƠNG PHÁP MÔ PHỎNG</t>
  </si>
  <si>
    <t>Võ Trọng Bộ
15127034</t>
  </si>
  <si>
    <t>Mục tiêu đề tài là đề xuất mô hình tương tác giữa các phương tiện giao thông trong dòng xe hỗn hợp, từ đó xây dựng chương trình mô phỏng trong Netlogo để đánh giá sự tương tác này. Từ đó, nghiên cứu đề xuất những kiến nghị để có thể xây dựng một chương trình mô phỏng đúng với hiện tượng giao thông thực tế.</t>
  </si>
  <si>
    <r>
      <t>- Phát triển code xây dựng chương trình mô phỏng sự tương tác giữa các phương tiện (</t>
    </r>
    <r>
      <rPr>
        <b/>
        <sz val="12"/>
        <rFont val="Times New Roman"/>
        <family val="1"/>
      </rPr>
      <t>Bài Hội nghị trong nước</t>
    </r>
    <r>
      <rPr>
        <sz val="12"/>
        <rFont val="Times New Roman"/>
        <family val="1"/>
      </rPr>
      <t>)</t>
    </r>
  </si>
  <si>
    <t>NGHIÊN CỨU CẢI THIỆN KHẢ NĂNG THÔNG HÀNH TẠI NÚT GIAO MỸ PHƯỚC TÂN VẠN VÀ ĐƯỜNG DT 743</t>
  </si>
  <si>
    <t>Trần Tiến Minh
15127076</t>
  </si>
  <si>
    <t>Mô phỏng nút giao Mỹ Phước Tân Vạn và Đường DT 743 và đề xuất phương án cải thiện khả năng thông hành</t>
  </si>
  <si>
    <r>
      <t>Xây dựng chương trình mô phỏng và kết quả đánh giá (</t>
    </r>
    <r>
      <rPr>
        <b/>
        <sz val="12"/>
        <rFont val="Times New Roman"/>
        <family val="1"/>
      </rPr>
      <t>Bài Hội nghị trong nước</t>
    </r>
    <r>
      <rPr>
        <sz val="12"/>
        <rFont val="Times New Roman"/>
        <family val="1"/>
      </rPr>
      <t>)</t>
    </r>
  </si>
  <si>
    <t>Giả thuyết của Singer về đồng cấu chuyển đại số thứ năm</t>
  </si>
  <si>
    <t>Nguyễn Khắc Tín</t>
  </si>
  <si>
    <t>Phương trình vi phân khoảng với đạo hàm phân thứ với trễ</t>
  </si>
  <si>
    <t>Trương Vĩnh An</t>
  </si>
  <si>
    <t>Ứng dụng nghiên cứu sâu hơn lớp bài toán vi phân khoảng với đạo hàm phân thứ với trễ</t>
  </si>
  <si>
    <t xml:space="preserve">1 bài đăng trên tạp chí SCI-E
Ứng dụng làm tài liệu tham khảo cho HV cao học
</t>
  </si>
  <si>
    <t>Lớp vành tựa FROBENIUS với điều kiện hữu hạn</t>
  </si>
  <si>
    <t>Bành Đức Dũng</t>
  </si>
  <si>
    <t>Trương Công Quỳnh</t>
  </si>
  <si>
    <t>NC một số đặc trưng các tính chất khác của lớp vành mođun bất biến đẳng cấu và mo đun NCS</t>
  </si>
  <si>
    <t>Học online trên trang LMS của sinh viên khối sư phạm kỹ thuật Trường ĐH Sư phạm Kỹ thuật TP.HCM</t>
  </si>
  <si>
    <t>PGS. TS. Võ Thị Ngọc Lan</t>
  </si>
  <si>
    <t>Tìm hiếu các yếu tố ảnh hưởng đến việc học E-Learning trên LMS của sinh viên khối sư phạm kỹ thuật trường Đại học Sư phạm Kỹ thuật TP.HCM</t>
  </si>
  <si>
    <t>Đánh giá thực trạng dạy học định hướng năng lực thực hiện của giáo viên nghề trên địa bàn Thành phố Hồ Chí Minh.</t>
  </si>
  <si>
    <t>PGS. TS. Nguyễn Văn Tuấn</t>
  </si>
  <si>
    <t>ThS. Nguyễn Như khương
ThS. Nguyễn Thanh Thủy</t>
  </si>
  <si>
    <t>Đánh giá thực trạng dạy học định hướng năng lực của giáo viên nghề và đề xuất giải pháp bồi dưỡng</t>
  </si>
  <si>
    <t>Thực trạng đánh giá kết quả học tập của sinh viên ở trường Đại học Sư phạm Kỹ thuật Tp. Hồ Chí Minh</t>
  </si>
  <si>
    <t>ThS. Nguyễn Thanh Thủy</t>
  </si>
  <si>
    <t>Đề tài nhằm đến mục tiêu nghiên cứu thực trạng hoạt động đánh giá kết quả học tập sinh viên của giảng viên để từ đó tìm hiểu các chiến lược kiểm tra đánh giá của giảng viên trong lựa chọn công cụ đánh giá, hình thức tổ chức thực hiện đánh giá…Trên cơ sở đó sẽ đề xuất các giải pháp cải tiến hoạt động đánh giá cho hiệu quả hơn.</t>
  </si>
  <si>
    <t>Thực trạng áp dụng dạy học số tại trường Đại học Sư phạm Kỹ thuật thành phố Hồ Chí Minh.</t>
  </si>
  <si>
    <t>ThS. Nguyễn Như khương</t>
  </si>
  <si>
    <t>Khảo sát thực trạng áp dụng dạy học số của giảng viên tại trường Đại học Sư phạm Kỹ thuật thành phố Hồ Chí Minh.</t>
  </si>
  <si>
    <t>Tìm hiểu sự thay đổi thái độ học tập của sinh viên trong quá trình học tập tại trường ĐHSPKT.TP.HCM.</t>
  </si>
  <si>
    <t>ThS. Đỗ Thị Mỹ Trang</t>
  </si>
  <si>
    <t xml:space="preserve">Xây dựng mô hình đánh giá, tiêu chí đánh giá về thái độ học tập của SV.
Đánh giá sự thay đổi thái độ học tập của SV trong quá trình học tập tại trường ĐHSPKT.TP.HCM.
- Đề xuất giải pháp nâng cao thái độ học tập tích cực của SV.      
</t>
  </si>
  <si>
    <t>ThS. Đặng Thị Diệu Hiền</t>
  </si>
  <si>
    <t>Nghiên cứu ảnh hưởng độ cứng cán dao tiện đến độ bóng bề mặt sản phẩm</t>
  </si>
  <si>
    <t>PGS. TS Đỗ Thành Trung</t>
  </si>
  <si>
    <t xml:space="preserve">Dự báo nhu cầu điện của việt nam đến năm 2030
</t>
  </si>
  <si>
    <t>TS. Võ Việt Cường</t>
  </si>
  <si>
    <t>Mục tiêu của đề tài này là nghiên cứu dự báo nhu cầu điện GWh của Việt Nam tới năm 2030 với độ tin cậy cao thông qua phương pháp dự báo khoa học</t>
  </si>
  <si>
    <t>01 bài báo đăng tạp chí nước ngoài hoặc trong nước có tính 0.75-1 điểm của HĐ CDNN
01 NCS</t>
  </si>
  <si>
    <t>Nghiên cứu giải pháp nâng cao hiệu quả hoạt động kiểm tra đánh giá thể chất sinh viên trường đại học Sư phạm kỹ thuật TP.HCM</t>
  </si>
  <si>
    <t>Tổng</t>
  </si>
  <si>
    <t>Khoa Cơ khí Động lực: 11 đề tài</t>
  </si>
  <si>
    <t>Khoa Điện - Điện tử: 21 đề tài</t>
  </si>
  <si>
    <t>Khoa Xây dựng: 12 đề tài</t>
  </si>
  <si>
    <t>Khoa Khoa học Ứng dụng: 3 đề tài</t>
  </si>
  <si>
    <t>Viện Sư phạm Kỹ thuật: 06 đề tài</t>
  </si>
  <si>
    <t>Trung tâm Giáo dục Thể chất: 01 đề tài</t>
  </si>
  <si>
    <t>Khoa CKM: 19 đề tài</t>
  </si>
  <si>
    <t>DANH MỤC ĐĂNG KÝ ĐỀ TÀI NGHIÊN CỨU KHOA HỌC SINH VIÊN NĂM 2018</t>
  </si>
  <si>
    <t>Khoa Công nghệ Thông tin: 02 đề tài</t>
  </si>
  <si>
    <t>Khoa Công nghệ Hóa học và Thực phẩm: 07 đề tài</t>
  </si>
  <si>
    <t xml:space="preserve">Nguyễn Quang Bắc_14146013                           Trương Công Toại_14146228                          Nguyễn Minh Thông_14146211  </t>
  </si>
  <si>
    <r>
      <t xml:space="preserve">Nguyễn Hữu Trì
15146109
</t>
    </r>
    <r>
      <rPr>
        <sz val="12"/>
        <color indexed="10"/>
        <rFont val="Times New Roman"/>
        <family val="1"/>
      </rPr>
      <t xml:space="preserve">Nguyễn Quốc Vỹ
16146584  </t>
    </r>
    <r>
      <rPr>
        <sz val="12"/>
        <rFont val="Times New Roman"/>
        <family val="1"/>
      </rPr>
      <t xml:space="preserve">                 Lê Trần Nguyên Hoàng                          16146596</t>
    </r>
  </si>
  <si>
    <r>
      <t xml:space="preserve">Nguyễn Duy Quang Lộc
15146069
Nguyễn Minh Huy
16146112                   </t>
    </r>
    <r>
      <rPr>
        <sz val="12"/>
        <color indexed="10"/>
        <rFont val="Times New Roman"/>
        <family val="1"/>
      </rPr>
      <t xml:space="preserve">Phạm Văn Nhật                          16146428  </t>
    </r>
    <r>
      <rPr>
        <sz val="12"/>
        <rFont val="Times New Roman"/>
        <family val="1"/>
      </rPr>
      <t xml:space="preserve">                 Lê Thị Thúy Nga    16146153</t>
    </r>
  </si>
  <si>
    <r>
      <rPr>
        <sz val="12"/>
        <color indexed="10"/>
        <rFont val="Times New Roman"/>
        <family val="1"/>
      </rPr>
      <t>Nguyễn Bảo Đạt     14143063</t>
    </r>
    <r>
      <rPr>
        <sz val="12"/>
        <rFont val="Times New Roman"/>
        <family val="1"/>
      </rPr>
      <t xml:space="preserve">                   Đặng Đính Tuấn Minh                         14143160</t>
    </r>
  </si>
  <si>
    <r>
      <rPr>
        <sz val="12"/>
        <color indexed="10"/>
        <rFont val="Times New Roman"/>
        <family val="1"/>
      </rPr>
      <t xml:space="preserve">Trần Trương Phi     14143193  </t>
    </r>
    <r>
      <rPr>
        <sz val="12"/>
        <rFont val="Times New Roman"/>
        <family val="1"/>
      </rPr>
      <t xml:space="preserve">                 Nguyễn Minh Trí                         14143274</t>
    </r>
  </si>
  <si>
    <t>Ứng dụng than hoạt tính điều chế từ bã mía để hấp thụ Chì và Cadimi</t>
  </si>
  <si>
    <t>Nguyễn Hoàng Thùy Tiên - 15150038
Đào Thanh Long - 15150018; Nguyễn Trương Trọng Nhân - 15150027</t>
  </si>
  <si>
    <t xml:space="preserve">TS. Nguyễn Mỹ Linh </t>
  </si>
  <si>
    <t xml:space="preserve">Nghiên cứu hoạt tính kháng oxy hóa của một số giống toải Lý Sơn </t>
  </si>
  <si>
    <t>Nguyễn Thành Lân  - 15116025
Trần Vân Tú  - 15116061</t>
  </si>
  <si>
    <t>Phan Thị Anh Đào</t>
  </si>
  <si>
    <t>Mô hình Smart home điều khiển dùng IoT</t>
  </si>
  <si>
    <t>Phan Văn An - 14141428
Huỳnh Minh Quân  - 14141510; Huỳnh Văn Lý - 14141486</t>
  </si>
  <si>
    <t>Lê Minh Thành</t>
  </si>
  <si>
    <t>Xây dựng mô hình bãi đỗ xe thông minh</t>
  </si>
  <si>
    <t>Phạm Thị Minh Nguyệt - 14141498
Nguyễn Hữu Anh Huân- 14141575          Dương Trường Thịnh - 14141532</t>
  </si>
  <si>
    <t>ThS. Nguyễn Ngô Lâm</t>
  </si>
  <si>
    <t>Xây dựng mô hình nhà kính thông minh kết hợp IoT</t>
  </si>
  <si>
    <t xml:space="preserve">Phan Hữu Phước - 114141508
Nguyễn Hữu Tài  - 14141518
Nguyễn Bá Hoàng Quân - 14141413
</t>
  </si>
  <si>
    <t>Hệ thống giám sát thông số môi trường trong nông nghiệp sử dụng ARM CORTEX STM32F0</t>
  </si>
  <si>
    <t>Lê Mạnh Trường - 14119107
Vũ Đức Huy - 14119132                          Phan Thanh Huỳnh - 14119097</t>
  </si>
  <si>
    <t xml:space="preserve">Trương Quang Phúc </t>
  </si>
  <si>
    <t>Xe đẩy em bé thông minh</t>
  </si>
  <si>
    <t>Phạm Văn Nhã  - 14119161
Đoàn Trọng Hiếu - 14119146                 Dương Thành Đạt - 14119141</t>
  </si>
  <si>
    <t xml:space="preserve">Mạch điều khiển nhà thông minh </t>
  </si>
  <si>
    <t>Trần Minh Sang - 14119167
Thân Trọng Hoài Phương - 14119165</t>
  </si>
  <si>
    <t>Huỳnh Hoàng Hà</t>
  </si>
  <si>
    <t>Thiết kế và chế tạo máy bay quadrotor</t>
  </si>
  <si>
    <t xml:space="preserve">Trần Quốc Huy -14119150
</t>
  </si>
  <si>
    <t>Hệ thống lái tự động trên xe hơi</t>
  </si>
  <si>
    <t xml:space="preserve">Phạm Nguyễn Hoàng Hải - 15119017     Nguyễn Trung Kiên  - 15119032             Phan Tuấn Vũ - 15119061
</t>
  </si>
  <si>
    <t xml:space="preserve">Nghiên cứu chế biến các loại bột làm bánh truyền thống có bổ sung chất màu tự nhiên </t>
  </si>
  <si>
    <t>Huỳnh Quang Thúy Hằng - 15116019
Nguyễn Thị Thu Thảo - 15116048         Nguyễn Kim Ngân - 15116034</t>
  </si>
  <si>
    <t>Nguyễn Đặng Mỹ Duyên</t>
  </si>
  <si>
    <t>Nghiên cứu ứng dụng chế phẩm sinh học trong xử lý nước thải thủy sản</t>
  </si>
  <si>
    <t xml:space="preserve">Võ Thị Diệu Ái - 14150146
Trần Quốc Long - 14150225
</t>
  </si>
  <si>
    <t>Khảo nghiệm chế phẩm vi sinh Mcrobe-lift N1 trên nước thải thủy sản</t>
  </si>
  <si>
    <t>Võ Thị Hoàng Mỹ - 14150234
Chu Thị Hồng Hạnh - 14150230
Lương Tùng Lâm  - 14510232</t>
  </si>
  <si>
    <t>Nguyễn Thị Tịnh Ấu</t>
  </si>
  <si>
    <t xml:space="preserve">Nghiên cứu chế biến sản xuất cà phê lon </t>
  </si>
  <si>
    <t>Huỳnh Nguyễn Linh Chi - 15116008
Phạm Thị Bích Ngọc  - 15116037           Nguyễn Hồng Thắng - 15116049</t>
  </si>
  <si>
    <t xml:space="preserve">Đặng Thị Ngọc Dung </t>
  </si>
  <si>
    <t>Nghiên cứu bổ sung prebiotisc vào các sản phẩm bánh cookies</t>
  </si>
  <si>
    <t>Trần Thị Huỳnh Như -15116039
Trần Thị Khánh Linh - 15119029          Nguyễn Huỳnh Tiên</t>
  </si>
  <si>
    <t>Vũ Trần Khánh Linh</t>
  </si>
  <si>
    <t>Mô phỏng số quá trình làm mát tại Cooler của hệ thống điều hòa không khí dùng môi chất CO2</t>
  </si>
  <si>
    <t>Trần Trung Chánh - 14147154
Trần Nguyễn Ngọc Phú - 14147189        Vy Duy Nhất - 14147186</t>
  </si>
  <si>
    <t>Ứng dụng chế phẩm vi sinh Microblift DGTT để xử lý nước thải sinh hoạt của nhà hàng, quán ăn, khách sạn.</t>
  </si>
  <si>
    <t>Đào Mệnh Kiên Trung - 14150239
Nguyễn Thị Thanh Thùy  - 14150201    Phạm Thị Thùy Giang - 14150228</t>
  </si>
  <si>
    <t>Nguyễn Mỹ Linh</t>
  </si>
  <si>
    <t>Nghiên cứu công nghệ san xuất tinh bột từ hạt mít</t>
  </si>
  <si>
    <t>Trịnh Thanh Phát
15116162
Nguyễn Quốc Tuấn Anh
15116002
Phạm Thị Cẩm Giang
15116015</t>
  </si>
  <si>
    <t>TS. Nguyễn Tấn Dũng</t>
  </si>
  <si>
    <t>Nghiên cứu xây dựng mô hình thực nghiệm hệ thống phanh tái sinh theo các chu trình lái xe tiêu chuẩn</t>
  </si>
  <si>
    <t>Trần Hữu Đạt
14145372
Bùi Trọng Quí
14145222</t>
  </si>
  <si>
    <t>Dương Tuấn Tùng</t>
  </si>
  <si>
    <t>Nghiên cứu sử dụng thuật toán PID trong điều khiển mô phỏng hệ thống thu hồi năng lượng khi phanh trên oto</t>
  </si>
  <si>
    <t>Trần Hoài Việt
14145385
Nguyễn Văn Tín</t>
  </si>
  <si>
    <t>Nghiên cứu đặc tính truyền nhiệt của bộ làm mát trong hệ thống điều hòa không khí dúng môi chất CO2 trong kênh mini</t>
  </si>
  <si>
    <t>- Nguyễn Ngọc Hà 14147020
- Đặng Xuân Cường 14147006</t>
  </si>
  <si>
    <t>Tìm hiểu các đặc tính truyền nhiệt của bộ làm mát trong hệ thống điều hòa không khí dùng môi chất CO2 trong kênh mini</t>
  </si>
  <si>
    <t>01636090030
0169466652</t>
  </si>
  <si>
    <t>Nghiên cứu đặc tính truyền nhiệt của thiết bị bay hơi kenh mini bằng phương pháp mô phỏng số</t>
  </si>
  <si>
    <t>- Hà Đăng Chung 14147005
- Nguyễn Văn Hoài 14147030
- Lâm Mạnh Cường 14147007</t>
  </si>
  <si>
    <t>GV. TS Lê Bá Tân</t>
  </si>
  <si>
    <t>Tìm hiểu các đặc tính truyền nhiệt của thiết bị bay hơi kenh mini</t>
  </si>
  <si>
    <t>01689170548
0967564006</t>
  </si>
  <si>
    <t>Nghiên cứu đặc tính truyền nhiệt của bộ làm mát trong hệ thống điều hòa không khí dúng môi chất CO2 trong kênh micro</t>
  </si>
  <si>
    <t>- Nguyễn Quốc Hàng 14147021
- Nguyễn Tấn Phát 14147062</t>
  </si>
  <si>
    <t>GV. ThS Nguyễn Trọng Hiếu</t>
  </si>
  <si>
    <t>Tìm hiểu các đặc tính truyền nhiệt của bộ làm mát trong hệ thống điều hòa không khí dùng môi chất CO2 trong kênh micro</t>
  </si>
  <si>
    <t>01687163297
01689574742</t>
  </si>
  <si>
    <t>Đánh giá các yếu tố tác động đến sự hài lòng của sinh viên về các dịch vụ hỗ trợ sinh viên (Nghiên cứu trường hợp trường đại học Sư phạm kỹ thuật thành phố Hồ Chí Minh)</t>
  </si>
  <si>
    <t>Phòng KH&amp;CN: 02 đề tài</t>
  </si>
  <si>
    <t>Vũ Thị Thanh Thảo</t>
  </si>
  <si>
    <t>Khoa Cơ Khí Động Lực: 5 đề tài</t>
  </si>
  <si>
    <t>Khoa Đào tạo Chất lượng cao: 20 đề tài</t>
  </si>
  <si>
    <t>Đề xuất mô hình phát triển năng lực hợp tác giải quyết vấn đề thông qua học tập trải nghiệm cho sinh viên khối ngành kỹ thuật</t>
  </si>
  <si>
    <t>01 bài báo đăng trên tạp chí trong nước có điểm từ 0 - 1.     
Báo cáo mô tả thực trạng về sự phát triển năng lực hợp tác giải quyết vấn đề của sinh viên khối ngành kỹ thuật công nghệ thông qua học tập trải nghiệm.</t>
  </si>
  <si>
    <t>Nghiên cứu hoạt tính chống oxy hóa, hoạt tính ức chế enzym polyphenoloxydase của các loài rau gia vị và khả năng ứng dụng trong bảo quản lạnh tôm thẻ chân trắng</t>
  </si>
  <si>
    <t>Nghiên cứu và ứng dụng giải thuật máy học và IoT phát triển hệ thống điều khiển giám sát thông minh trong lĩnh vực y tế và nhà thông minh.</t>
  </si>
  <si>
    <t>TS. Vũ Quang Huy</t>
  </si>
  <si>
    <t>Nghiên cứu điều chế vật liệu composite từ Chitosan gắn NH2 và than hoạt tính từ bã mía để hấp thụ màu và kim loại nặng.</t>
  </si>
  <si>
    <t xml:space="preserve">Phạm Tiến Hưng; Nguyễn Hoàng Thùy Tiên; Nguyễn Trương Trọng Nhân. </t>
  </si>
  <si>
    <t>Nghiên cứu, thiết kế thiết bị đo dao động và đánh giá độ êm dịu trên Ô tô.</t>
  </si>
  <si>
    <t xml:space="preserve">TS. Lê Thanh Phúc </t>
  </si>
  <si>
    <t xml:space="preserve">Bài báo đăng trên tạp chí Khoa học giáo dục kỹ thuật </t>
  </si>
  <si>
    <t>Ảnh hưởng của phương pháp gia nhiệt bằng khí nóng đến chiều cao gân của sản phẩm phun ép nhựa</t>
  </si>
  <si>
    <t xml:space="preserve">TS. Phạm Sơn Minh </t>
  </si>
  <si>
    <t>Nghiên cứu vấn đề quản lý năng lượng thu hồi và phân phối lực phanh trong hệ thống phanh tái sinh trên oto</t>
  </si>
  <si>
    <t>ThS. Dương Tuấn Tùng</t>
  </si>
  <si>
    <t>Bài báo đăng tạp chí trong nước 0-1</t>
  </si>
  <si>
    <t>Khoa Đào tạo Chất lượng cao: 05 đề tài</t>
  </si>
  <si>
    <t>Đặng Minh Phụng
Lê Linh</t>
  </si>
  <si>
    <t xml:space="preserve">Nghiên cứu ảnh hưởng kênh dẫn đến quá trình gia - giải nhiệt.
Khảo sát phân bố nhiệt độ của khuôn khi sử dụng các kênh dẫn khác nhau
</t>
  </si>
  <si>
    <t>Xác định thông số vật liệu áp điện (piezoelectric material) dựa trên đường trở kháng điện</t>
  </si>
  <si>
    <t>Đỗ Văn Hiến</t>
  </si>
  <si>
    <t xml:space="preserve">Nghiên cứu phương pháp đẳng hình học
Áp dụng cho bài toán xác định thông số vật liệu dựa piezoelectricity dựa trên đường trở kháng điện (Electrical impedance curve)
Lập trình tính toán
Viết bài đăng tạp chí
</t>
  </si>
  <si>
    <t>01 bài báo quốc tế xếp hạng SCI</t>
  </si>
  <si>
    <t xml:space="preserve">Xác định hàm lượng khoáng Talc tối ưu cho vật liệu PP. Từ đó, có thể lựa chọn hàm lượng Talc cho phù hợp với yêu cầu sản phẩm.
Nghiên cứu các chỉ tiêu cơ tính như độ bền kéo, độ bền uốn và độ cứng của hỗn hợp composite PP/Talc, từ đó có thể dự đoán hàm lượng PP/Talc tối ưu cho các yêu cầu kỹ thuật cụ thể.
</t>
  </si>
  <si>
    <t>Phạm Thị Hồng Nga</t>
  </si>
  <si>
    <t>Lê Thị Mỹ Hoa</t>
  </si>
  <si>
    <t xml:space="preserve">Bài báo đăng tạp chí Giáo dục Kỹ thuật có trong danh mục HĐ chức danh GS, PGS;          
Các mẫu nghiên cứu độ bền kéo, độ bền uốn
</t>
  </si>
  <si>
    <t>Phân tích giới hạn của kết cấu bằng phương pháp đẳng hình học dựa trên trích Bezier và chương trình tính toán hình nón bậc 2</t>
  </si>
  <si>
    <t xml:space="preserve">Nghiên cứu phương pháp đẳng hình học kết hợp dựa trên trích Bezier với chương trình tính toán tối ưu hình nón bậc hai trong phân tích giới hạn của kết cấu.    </t>
  </si>
  <si>
    <t>Hồ Ngọc Bốn</t>
  </si>
  <si>
    <t>01 bài báo đăng trên tạp chí KHGDKT</t>
  </si>
  <si>
    <t>Ảnh  hưởng  góc  lượn  của  đầu  vết  nứt  đến  cường  độ  phá  hủy  của  vật  liệu Graphene dùng phương pháp mô phỏng động học phân tử (Molecular Dynamic)</t>
  </si>
  <si>
    <t>TS. Nguyễn Minh Kỳ</t>
  </si>
  <si>
    <t>Viết phương trình chuyển vị của các Atom
+ Nghiên cứu sự chuyển động của các Atom, từ đó xác định quá trình hình thành góc lõm, góc lượn.
+ Xác định ứng suất lớn nhất tại đầu vết nứt khi hình thành góc lượn
+ So sánh kết quả nghiên cứu hiện tại so với các kết quả đã công bố</t>
  </si>
  <si>
    <t>Kinh phí phân bổ</t>
  </si>
  <si>
    <t>Mô hình tính toán khí có góc lượn ở đầu vết nứt
01 bài báo tạp chí 0.5
Các hệ số tới hạn có thể đưa vào sổ tay
01 HVCH</t>
  </si>
  <si>
    <t>01 bài báo quốc tế SCIE</t>
  </si>
  <si>
    <t>Tạp chí Phát triển KH&amp;CN ĐH QG TPHCM 0-0,75</t>
  </si>
  <si>
    <t>Tạp chí trong nước tính điểm 0,5</t>
  </si>
  <si>
    <t>Tạp chí quốc tế ISI</t>
  </si>
  <si>
    <t>Tạp chí quốc tế SCI</t>
  </si>
  <si>
    <t>File mô phỏng và nhúng vào Card DSP.
Bài báo khoa học đăng bài báo KHGDKT</t>
  </si>
  <si>
    <t>Bài báo đăng tạp chí trong danh mục SCIE Chương trình hỗ trợ tính toán sa thải phụ tải trong hệ thống điện.</t>
  </si>
  <si>
    <t>File mô phỏng và nhúng vào Card Arduino hoạt động đúng theo yêu cầu.
Đăng bài báo tạp chí KHGDKT</t>
  </si>
  <si>
    <t>Bài báo đăng tạp chí trong danh mục SCIE</t>
  </si>
  <si>
    <t>Bài đăng kỷ yếu hội nghị, hội thảo quốc tế tổ chức trong nước</t>
  </si>
  <si>
    <t>Bài báo đăng tạp chí ISI</t>
  </si>
  <si>
    <t xml:space="preserve">Bài báo đăng tạp chí trong nước 0-1 </t>
  </si>
  <si>
    <t>01 Bái báo đăng trên tạp chí trong nước thuộc danh mục của HĐ chức danh GS.PGS có điểm 0-0.5 (Tạp chí KHGDKT)</t>
  </si>
  <si>
    <t>01 bài báo đăng trên tạp chí trong nước 0- 0,5</t>
  </si>
  <si>
    <t>Khoa Ngoại ngữ: 01 đề tài</t>
  </si>
  <si>
    <t>Nghiên  cứu  này nhằm phát triển một hoạt động học tập trên nền tảng Moodle forum dựa theo thuyết kiến tạo để gia tăng năng lực tự học của sinh viên chuyên ngành sư phạm tiếng Anh</t>
  </si>
  <si>
    <t>01 bài báo đăng trên tạp chí quốc tế</t>
  </si>
  <si>
    <t xml:space="preserve">Vai trò của hoạt động kiến tạo trong việc thúc đẩy năng lực tự học của sinh viên 
sư  phạm  Tiếng  Anh
</t>
  </si>
  <si>
    <t>TS. Đặng Tấn Tín</t>
  </si>
  <si>
    <t>TT</t>
  </si>
  <si>
    <t>T2018-02TĐ</t>
  </si>
  <si>
    <t>T2018-03TĐ</t>
  </si>
  <si>
    <t>T2018-04TĐ</t>
  </si>
  <si>
    <t>T2018-05TĐ</t>
  </si>
  <si>
    <t>T2018-06TĐ</t>
  </si>
  <si>
    <t>T2018-07TĐ</t>
  </si>
  <si>
    <t>T2018-08TĐ</t>
  </si>
  <si>
    <t>T2018-09TĐ</t>
  </si>
  <si>
    <t>T2018-10TĐ</t>
  </si>
  <si>
    <t>T2018-14TĐ</t>
  </si>
  <si>
    <t>T2018-16TĐ</t>
  </si>
  <si>
    <t>Nghiên cứu ảnh hưởng của bột talc đến cơ tính của Polypropylene</t>
  </si>
  <si>
    <t>T2018-17TĐ</t>
  </si>
  <si>
    <t>T2018-18TĐ</t>
  </si>
  <si>
    <t>T2018-19TĐ</t>
  </si>
  <si>
    <t>T2018-20TĐ</t>
  </si>
  <si>
    <t>T2018-21TĐ</t>
  </si>
  <si>
    <t>T2018-22TĐ</t>
  </si>
  <si>
    <t>T2018-23TĐ</t>
  </si>
  <si>
    <t>T2018-24TĐ</t>
  </si>
  <si>
    <t>T2018-25TĐ</t>
  </si>
  <si>
    <t>T2018-26TĐ</t>
  </si>
  <si>
    <t>T2018-27TĐ</t>
  </si>
  <si>
    <t>ThS. Nguyễn Lê Hồng Sơn</t>
  </si>
  <si>
    <t>Nghiên cứu phân bố nhiệt độ của tấm khuôn dương với các thông
số khác nhau của kênh giải nhiệt</t>
  </si>
  <si>
    <t>T2018-28TĐ</t>
  </si>
  <si>
    <t>T2018-29TĐ</t>
  </si>
  <si>
    <t xml:space="preserve"> 01 bài báo khoa học đăng trên tạp chí Giáo dục Kỹ thuật.</t>
  </si>
  <si>
    <t>01 bài báo khoa học đăng trên tạp chí Giáo dục Kỹ thuật
Phần mềm demo</t>
  </si>
  <si>
    <t>T2018-30TĐ</t>
  </si>
  <si>
    <t>T2018-31TĐ</t>
  </si>
  <si>
    <t>T2018-32TĐ</t>
  </si>
  <si>
    <t>T2018-33TĐ</t>
  </si>
  <si>
    <t>T2018-34TĐ</t>
  </si>
  <si>
    <t>T2018-35TĐ</t>
  </si>
  <si>
    <t>T2018-36TĐ</t>
  </si>
  <si>
    <t>T2018-37TĐ</t>
  </si>
  <si>
    <t>T2018-38TĐ</t>
  </si>
  <si>
    <t>T2018-39TĐ</t>
  </si>
  <si>
    <t>T2018-40TĐ</t>
  </si>
  <si>
    <t>T2018-41TĐ</t>
  </si>
  <si>
    <t>T2018-42TĐ</t>
  </si>
  <si>
    <t>T2018-43TĐ</t>
  </si>
  <si>
    <t>T2018-44TĐ</t>
  </si>
  <si>
    <t>T2018-45TĐ</t>
  </si>
  <si>
    <t>T2018-46TĐ</t>
  </si>
  <si>
    <t>T2018-47TĐ</t>
  </si>
  <si>
    <t>T2018-48TĐ</t>
  </si>
  <si>
    <t>T2018-49TĐ</t>
  </si>
  <si>
    <t>T2018-50TĐ</t>
  </si>
  <si>
    <t>T2018-52TĐ</t>
  </si>
  <si>
    <t>T2018-53TĐ</t>
  </si>
  <si>
    <t>T2018-54TĐ</t>
  </si>
  <si>
    <t>T2018-55TĐ</t>
  </si>
  <si>
    <t>T2018-56TĐ</t>
  </si>
  <si>
    <t>T2018-57TĐ</t>
  </si>
  <si>
    <t>T2018-58TĐ</t>
  </si>
  <si>
    <t>T2018-59TĐ</t>
  </si>
  <si>
    <t>T2018-60TĐ</t>
  </si>
  <si>
    <t>T2018-61TĐ</t>
  </si>
  <si>
    <t>T2018-62TĐ</t>
  </si>
  <si>
    <t>T2018-63TĐ</t>
  </si>
  <si>
    <t>T2018-64TĐ</t>
  </si>
  <si>
    <t>T2018-65TĐ</t>
  </si>
  <si>
    <t>T2018-66TĐ</t>
  </si>
  <si>
    <t>T2018-67TĐ</t>
  </si>
  <si>
    <t>T2018-68TĐ</t>
  </si>
  <si>
    <t>T2018-69TĐ</t>
  </si>
  <si>
    <t>T2018-70TĐ</t>
  </si>
  <si>
    <t>T2018-71TĐ</t>
  </si>
  <si>
    <t>T2018-72TĐ</t>
  </si>
  <si>
    <t>T2018-73TĐ</t>
  </si>
  <si>
    <t>T2018-74TĐ</t>
  </si>
  <si>
    <t>T2018-75TĐ</t>
  </si>
  <si>
    <t>T2018-76TĐ</t>
  </si>
  <si>
    <t>T2018-77TĐ</t>
  </si>
  <si>
    <t>T2018-78TĐ</t>
  </si>
  <si>
    <t>T2018-79TĐ</t>
  </si>
  <si>
    <t>T2018-80TĐ</t>
  </si>
  <si>
    <t>T2018-81TĐ</t>
  </si>
  <si>
    <t>T2018-82TĐ</t>
  </si>
  <si>
    <t xml:space="preserve">1 bài báo đăng trên SCIE
1 bài đăng tạp chí trong nước
</t>
  </si>
  <si>
    <t>T2018-83TĐ</t>
  </si>
  <si>
    <t>T2018-84TĐ</t>
  </si>
  <si>
    <t>T2018-85TĐ</t>
  </si>
  <si>
    <t>T2018-86TĐ</t>
  </si>
  <si>
    <t>T2018-87TĐ</t>
  </si>
  <si>
    <t>T2018-88TĐ</t>
  </si>
  <si>
    <t>Nghiên cứu phát triển năng lực hợp tác giải quyết vấn đề thông qua tổ chức học tập trải nghiệm cho sinh viên khối ngành kỹ thuật</t>
  </si>
  <si>
    <t>T2018-89TĐ</t>
  </si>
  <si>
    <t>T2018-90TĐ</t>
  </si>
  <si>
    <t xml:space="preserve">01 bài báo đăng trên tạp chí trong nước có điểm từ 0 - 1.     </t>
  </si>
  <si>
    <t>T2018-91TĐ</t>
  </si>
  <si>
    <t>T2018-92TĐ</t>
  </si>
  <si>
    <t>T2018-93TĐ</t>
  </si>
  <si>
    <t>T2018-94TĐ</t>
  </si>
  <si>
    <t>T2018-95TĐ</t>
  </si>
  <si>
    <t>T2018-96TĐ</t>
  </si>
  <si>
    <t>T2018-97TĐ</t>
  </si>
  <si>
    <t>Góp phần thực hiện yêu cầu đảm bảo chất lượng của nhà Trường nói chung và cụ thể là Trung tâm GDTC-QPAN, hướng đến kiểm tra đánh giá đạt các chuẩn: chính xác - công bằng khách quan - theo năng lực và vì sự tiến bộ của người học.
01 bài báo đăng trên tạp chí trong nước 0-0,5</t>
  </si>
  <si>
    <t xml:space="preserve">Nguyễn Đức
Thành         </t>
  </si>
  <si>
    <t xml:space="preserve">Hệ thống hóa một số vấn đề cơ sở lý luận về kiểm tra, đánh giá trong giáo dục.
Khảo sát thực trạng việc kiểm tra, đánh giá thể chất sinh viên Trường Đại học Sư phạm kỹ thuật TP.HCM. 
Đề xuất một số giải pháp khả thi, góp phần cải tiến hoạt động kiểm tra, đánh giá thể chất sinh viên Trường Đại học Sư phạm kỹ thuật TP.HCM.  </t>
  </si>
  <si>
    <t>DANH MỤC PHÊ DUYỆT ĐỀ TÀI NGHIÊN CỨU KHOA HỌC CẤP TRƯỜNG TRỌNG ĐIỂM NĂM 2018</t>
  </si>
  <si>
    <t>01 bài báo đăng trên tạp chí Quốc tế khác, Bài báo 
đăng trên tạp chí trong danh mục của HĐ chức 
danh GS, PGS có điểm từ 0-1; Cơ cấu định hướng dùng camera quan sát có thể tích hợp vào một thiết bị tự hành có kết cấu gọn nhẹ
01 học viên cao học</t>
  </si>
  <si>
    <t>File mô phỏng và nhúng vào Card DSP hoạt động đúng theo yêu cầu.
Đăng bài báo quốc tế SCIE
01 học viên cao học</t>
  </si>
  <si>
    <t>Bài báo SCIE
01 học viên cao học</t>
  </si>
  <si>
    <t>Bài báo đăng trên tạp chí thuộc hệ thống SCIE
01 học viên cao học</t>
  </si>
  <si>
    <t>Là cơ sở để các kỹ sư, kiến trúc sư cũng như chủ đầu tư xem xét lại vấn đề thoát hiểm để đảm bảo sự an toàn cho người sử dụng (1 bài báo đăng trên tạp chí Xây Dựng)</t>
  </si>
  <si>
    <t>(Hai tỷ một trăm năm mươi tám triệu đồng)</t>
  </si>
  <si>
    <t>HIỆU TRƯỞNG</t>
  </si>
  <si>
    <t>PHÒNG KH&amp;CN</t>
  </si>
  <si>
    <t>Khoa Cơ khí Chế tạo máy: 11 đề tài</t>
  </si>
  <si>
    <r>
      <t>Tối ưu hóa quá trình quang hóa xúc tác phân hủy Rhodamine B bằng vật liệu Ag/Tio</t>
    </r>
    <r>
      <rPr>
        <vertAlign val="subscript"/>
        <sz val="12"/>
        <rFont val="Times New Roman"/>
        <family val="1"/>
      </rPr>
      <t xml:space="preserve">2 </t>
    </r>
    <r>
      <rPr>
        <sz val="12"/>
        <rFont val="Times New Roman"/>
        <family val="1"/>
      </rPr>
      <t xml:space="preserve">điều chế bằng lương pháp chiếu xạ tia </t>
    </r>
    <r>
      <rPr>
        <i/>
        <sz val="12"/>
        <rFont val="Times New Roman"/>
        <family val="1"/>
      </rPr>
      <t>y</t>
    </r>
    <r>
      <rPr>
        <sz val="12"/>
        <rFont val="Times New Roman"/>
        <family val="1"/>
      </rPr>
      <t>Co-60.</t>
    </r>
  </si>
  <si>
    <r>
      <t xml:space="preserve">Ảnh hưởng của đường đến tính chất lưu biến của gel Gum sương sáo </t>
    </r>
    <r>
      <rPr>
        <i/>
        <sz val="12"/>
        <rFont val="Times New Roman"/>
        <family val="1"/>
      </rPr>
      <t>(Mesona Blumes)</t>
    </r>
  </si>
  <si>
    <t>Kinh phí</t>
  </si>
  <si>
    <t>T2018-01GVT</t>
  </si>
  <si>
    <t>Danh mục đề tài dành cho Nghiên cứu sinh: 02 đề tài</t>
  </si>
  <si>
    <t>T2018-03GVT</t>
  </si>
  <si>
    <t>T2018-04GVT</t>
  </si>
  <si>
    <t>T2018-05GVT</t>
  </si>
  <si>
    <t>T2018-06GVT</t>
  </si>
  <si>
    <t>T2018-07GVT</t>
  </si>
  <si>
    <t>T2018-09GVT</t>
  </si>
  <si>
    <t>T2018-11GVT</t>
  </si>
  <si>
    <t>T2018-01NCS</t>
  </si>
  <si>
    <t>T2018-02NCS</t>
  </si>
  <si>
    <t>Khoa Kinh tế: 05 đề tài</t>
  </si>
  <si>
    <t>01 bài báo đăng trên tạp chí Khoa học giáo dục kỹ thuật, 03 sinh viên đại học</t>
  </si>
  <si>
    <t>01 bài báo đăng trên tạp chí Quốc tế khác, Bài báo 
đăng trên tạp chí trong danh mục của HĐ chức 
danh GS, PGS có điểm từ 0-1;
01 học viên cao học</t>
  </si>
  <si>
    <t>Sản phẩm khoa học/ đào tạo</t>
  </si>
  <si>
    <t>1 báo đăng trên tạp chí quốc tế hoặc tạp chí trong danh mục PGS/GS có điểm từ 0 - 1</t>
  </si>
  <si>
    <t xml:space="preserve">Bài báo đăng tạp chí Giáo dục Kỹ thuật có trong danh mục HĐ chức danh GS, PGS;
</t>
  </si>
  <si>
    <t>01 bài báo tạp chí tính điểm 0.5
01 HVCH</t>
  </si>
  <si>
    <t>01 bài báo đăng tạp chí của trường KHGDKT</t>
  </si>
  <si>
    <t>01 bài báo đăng trên tạp chí giáo dục kỹ thuật trường đại học sư phạm kỹ thuật thành phố Hồ Chí Minh.</t>
  </si>
  <si>
    <t>01 bài báo đăng trên tạp chí quốc tế khác</t>
  </si>
  <si>
    <t>Tạp chí Khoa học Giáo dục Trường ĐH SPKT TP.HCM</t>
  </si>
  <si>
    <t>01 Bài báo đăng tạp chí Khoa học Giáo dục Kỹ thuật
-01 nghiên cứu sinh</t>
  </si>
  <si>
    <t xml:space="preserve">01 Bái báo đăng trên tạp chí quốc tế  khác
</t>
  </si>
  <si>
    <t>01 bài báo đăng trên Quốc tế có chỉ số SCIE
01 học viên cao học</t>
  </si>
  <si>
    <t>01 bài báo Quốc tế có chỉ số ISI</t>
  </si>
  <si>
    <t>Bài báo khoa học đăng bài báo KHGDKT</t>
  </si>
  <si>
    <t>Đăng bài báo quốc tế SCIE
01 học viên cao học</t>
  </si>
  <si>
    <t>Đăng bài báo tạp chí KHGDKT</t>
  </si>
  <si>
    <t>Bài báo đăng ở tạp chí chuyên ngành trong nước nằm trong danh mục HĐ chức danh 0-1</t>
  </si>
  <si>
    <t>01 bài báo in trên tạp chí quốc tế SCI</t>
  </si>
  <si>
    <t>01 bài báo đăng trên tạp chí trong nước 0-1</t>
  </si>
  <si>
    <t>01 bài báo trên tạp chí trong nước 0-1</t>
  </si>
  <si>
    <t>01 bài báo khoa học đăng trên tạp chí trong danh mục của HĐ chức danh GS, PGS có điểm từ 0-1 hoặc Hội nghị Quốc tế</t>
  </si>
  <si>
    <t>01 bài đăng trên Tạp chí Khoa học Giáo dục Kỹ thuật, Trường Đại học Sư phạm Kỹ thuật Tp. Hồ Chí Minh
01 học viên cao học</t>
  </si>
  <si>
    <t>1 bài báo đăng trên tạp chí 0-1</t>
  </si>
  <si>
    <t>Bài báo SCI</t>
  </si>
  <si>
    <t>1 bài báo SCI</t>
  </si>
  <si>
    <t>1 bài báo khoa học đăng trên tạp chí SCIE</t>
  </si>
  <si>
    <t xml:space="preserve">1 bài ở tạp chí trong nước tính điểm 0,5      </t>
  </si>
  <si>
    <t>01 bài báo SCIE</t>
  </si>
  <si>
    <t>01 bài báo đăng trên tạp chí quốc tế có chỉ số SCIE</t>
  </si>
  <si>
    <t xml:space="preserve">1 bài đăng trên tạp chí SCI-E
1 bài đăng tạp chí trong nước
</t>
  </si>
  <si>
    <t xml:space="preserve">1 bài đăng trên tạp chí SCI-E
</t>
  </si>
  <si>
    <t>Bài báo khoa học đăng trên tạp chí 0-1</t>
  </si>
  <si>
    <t xml:space="preserve">Chương trình và tài liệu bồi dưỡng về dạy học định hướng năng lực trong giáo dục nghề.
Bài báo khoa học đăng trên tạp chí 0-1
</t>
  </si>
  <si>
    <t>1 bài báo đăng trên tạp chí khoa học có điểm từ 0, 5 – 1 trong danh mục hội đồng chức danh nhà nước</t>
  </si>
  <si>
    <t>01 bài báo khoa học đăng trong danh mục của Hội đồng chức danh GS, PGS có điểm từ 0-1</t>
  </si>
  <si>
    <t xml:space="preserve">1 bài báo đăng trên tạp chí khoa học có điểm từ 0, 5 – 1 trong danh mục hội đồng chức danh nhà nước
</t>
  </si>
  <si>
    <t>01 bài báo đăng trên tạp chí trong nước có điểm từ 0 - 1</t>
  </si>
  <si>
    <t>01 báo đăng trên tạp chí quốc tế hoặc tạp chí trong danh mục PGS/GS có điểm từ 0–1
- Hướng dẫn 01 NCS báo cáo thành công chuyên đề 1 hoặc 01 học viên cao học bảo vệ thành công luận văn Thạc sỹ</t>
  </si>
  <si>
    <t>01 bài báo đăng trên tạp chí trong nước 0-0,5</t>
  </si>
  <si>
    <t xml:space="preserve"> </t>
  </si>
  <si>
    <t>PGS. TS Đỗ Văn Dũng</t>
  </si>
  <si>
    <t>PGS. TS Hoàng An Quốc</t>
  </si>
  <si>
    <t>Sản phẩm khoa học</t>
  </si>
  <si>
    <t>01 bài đăng trên tạp chí Khoa học giáo dục kỹ thuật</t>
  </si>
  <si>
    <t>01 bài báo đăng trên Tạp Chí Xây Dựng</t>
  </si>
  <si>
    <t>ThS. Lê Phương</t>
  </si>
  <si>
    <t>01 bài báo đăng trên tạp chí Quốc tế có chỉ số ISI; 01 bài tham dự Hội nghị quốc tế;</t>
  </si>
  <si>
    <t>Nghiên cứu dùng sợi cacbon trong việc cải thiện khả năng tự cảm biến của bê tông tính năng cao</t>
  </si>
  <si>
    <t xml:space="preserve">Tìm hiểu và tổng hợp tính năng cơ-lý cùng tính năng tự cảm biến của bê tông tính năng cao.
Chế tạo và thí nghiệm mẫu.
Phân tích, kết luận
</t>
  </si>
  <si>
    <t xml:space="preserve">Nghiên cứu hệ thống truyền động kép áp dụng cho xe gắn máy, bao gồm nghiên cứu lý thuyết, tính toán mô phỏng và thực nghiệm để đánh giá kết quả trong trường hợp mô-tơ điện đặt tại bánh sau của xe.
Đề tài sẽ tập trung vào cải tạo xe hiện có, xây dựng phương án để phát triển mô hình thực nghiệm và đánh giá các tính năng của xe lai sau khi cải tạo
</t>
  </si>
  <si>
    <t>Thiết kế tối ưu cho tay kẹp sử dụng cơ cấu mềm ứng dụng trong hệ thống định vị mô tơ rung điện thoại dùng ANFIS và Jaya</t>
  </si>
  <si>
    <t>Hồ Nhật Linh
Đào Thanh Phong</t>
  </si>
  <si>
    <t>Khoa Đào tạo Chất lượng cao: 03 đề tài</t>
  </si>
  <si>
    <t>Khoa Cơ khí Chế tạo máy: 01 đề tài</t>
  </si>
  <si>
    <t>Khoa Xây dựng: 01 đề tài</t>
  </si>
  <si>
    <t xml:space="preserve">Vai trò của hoạt động kiến tạo trong việc thúc đẩy năng lực tự học của sinh viên sư  phạm Tiếng  Anh
</t>
  </si>
  <si>
    <t>PGS. TS Lý Vĩnh Đạt</t>
  </si>
  <si>
    <t>ThS. Huỳnh Quốc Việt</t>
  </si>
  <si>
    <t>NCS. Đoàn Minh Hùng</t>
  </si>
  <si>
    <t>TS. Lê Minh Nhựt</t>
  </si>
  <si>
    <t>ThS. Huỳnh Phước Sơn</t>
  </si>
  <si>
    <t>TS Nguyễn Văn Trạng</t>
  </si>
  <si>
    <t>PGS. TS. Võ Việt Cường</t>
  </si>
  <si>
    <t>PGS. TS. Nguyễn Thanh Hải</t>
  </si>
  <si>
    <t>PGS. TS. Nguyễn Minh Tâm</t>
  </si>
  <si>
    <t>Mô phỏng hành vi thoát hiểm bằng chương trình đa tác tử</t>
  </si>
  <si>
    <t>Khoa Xây dựng: 10 đề tài</t>
  </si>
  <si>
    <r>
      <t>Tối ưu hóa quá trình quang hóa xúc tác phân hủy Rhodamine B bằng vật liệu Ag/Tio</t>
    </r>
    <r>
      <rPr>
        <vertAlign val="subscript"/>
        <sz val="12"/>
        <rFont val="Times New Roman"/>
        <family val="1"/>
      </rPr>
      <t xml:space="preserve">2 </t>
    </r>
    <r>
      <rPr>
        <sz val="12"/>
        <rFont val="Times New Roman"/>
        <family val="1"/>
      </rPr>
      <t xml:space="preserve">điều chế bằng lương pháp chiếu xạ tia </t>
    </r>
    <r>
      <rPr>
        <i/>
        <sz val="12"/>
        <rFont val="Times New Roman"/>
        <family val="1"/>
      </rPr>
      <t>y</t>
    </r>
    <r>
      <rPr>
        <sz val="12"/>
        <rFont val="Times New Roman"/>
        <family val="1"/>
      </rPr>
      <t>Co-60.</t>
    </r>
  </si>
  <si>
    <r>
      <t xml:space="preserve">Ảnh hưởng của đường đến tính chất lưu biến của gel Gum sương sáo </t>
    </r>
    <r>
      <rPr>
        <i/>
        <sz val="12"/>
        <rFont val="Times New Roman"/>
        <family val="1"/>
      </rPr>
      <t>(Mesona Blumes)</t>
    </r>
  </si>
  <si>
    <t>PGS. TS Văn Hữu Thịnh</t>
  </si>
  <si>
    <t>ThS. Đặng Minh Phụng</t>
  </si>
  <si>
    <t>PGS. TS Phạm Huy Tuân</t>
  </si>
  <si>
    <t>ThS. Trần Minh Thế Uyên</t>
  </si>
  <si>
    <t>ThS. Nguyễn Nhựt Phi Long</t>
  </si>
  <si>
    <t>ThS. Đỗ Văn Hiến</t>
  </si>
  <si>
    <t>TS. Phạm Thị Hồng Nga</t>
  </si>
  <si>
    <t>ThS. Nguyễn Trọng Hiếu</t>
  </si>
  <si>
    <t>ThS. Hồ Ngọc Bốn</t>
  </si>
  <si>
    <t xml:space="preserve">ThS. Lê Bá Tân
NCS Đoàn Minh Hùng
</t>
  </si>
  <si>
    <t>ThS Nguyễn Kim</t>
  </si>
  <si>
    <t>TS. Nguyễn Khắc Hiếu</t>
  </si>
  <si>
    <t>TS. Vòng Thình Nam</t>
  </si>
  <si>
    <t>ThS. Nguyễn Thị Thanh Vân</t>
  </si>
  <si>
    <t>ThS. Đàng Quang Vắng</t>
  </si>
  <si>
    <t>ThS. Đào Thị Kim Yến</t>
  </si>
  <si>
    <t>ThS. Nguyễn Ngọc Dương</t>
  </si>
  <si>
    <t>ThS. Lâm Phát Thuận</t>
  </si>
  <si>
    <t>Đánh giá thực trạng áp dụng hình thức kiểm tra đánh giá quá trình trong dạy học tại trường đại học Sư phạm Kỹ thuật Tp HCM</t>
  </si>
  <si>
    <t>Khoa Công nghệ Thông tin: 01 đề tài</t>
  </si>
  <si>
    <t xml:space="preserve">TS. Nguyễn Đức
Thành         </t>
  </si>
  <si>
    <t>Nghiên cứu phân bố nhiệt độ của tấm khuôn dương với các thông số khác nhau của kênh giải nhiệt</t>
  </si>
  <si>
    <t>Thiết kế bộ điều khiển mờ thích nghi điều khiển thiết bị bù đồng bộ tĩnh nối tiếp nhằm nâng cao ổn định trong hệ thống điện</t>
  </si>
  <si>
    <t>01 bài báo đăng trên Hội nghị quốc tế</t>
  </si>
  <si>
    <t>Sửa bài báo</t>
  </si>
  <si>
    <t>Bài báo đăng trên tạp chí nước Khoa học Giáo dục Kỹ thuật
01 học viên cao học</t>
  </si>
  <si>
    <t>Bài báo đăng trên tạp chí Khoa học Giáo dục Kỹ thuật
01 học viên cao học</t>
  </si>
  <si>
    <t>Giảm thiểu chi phí nhiên liệu và phát thải các nhà máy nhiệt điện</t>
  </si>
  <si>
    <t>Nguyễn Trung Thắng</t>
  </si>
  <si>
    <t>Phân tích kết cấu tấm composite nhiều lớp theo lý thuyết biến dạng cắt bậc cao bằng phần tử MITC3 có trường biến dạng trơn</t>
  </si>
  <si>
    <t>Nghiên cứu khả năng hấp phụ thuốc nhuộm hoạt tính từ vật liệu phối tạo giữa bột vỏ trứng gà và gel chitosan.</t>
  </si>
  <si>
    <t>Nghiên cứu xây dựng bộ dữ liệu kế toán mẫu sử dụng cho các môn học chuyên ngành Kế toán – Kiểm toán tại trường Đại học Sư phạm Kỹ thuật Tp HCM</t>
  </si>
  <si>
    <t>Nguyễn Vinh Tiến</t>
  </si>
  <si>
    <t>Nhân tố ảnh hưởng đến chất lượng thông tin báo cáo tài chính trong đơn vị hành chính sự nghiệp</t>
  </si>
  <si>
    <t>Nghiên cứu phát triển thiết kế và cải tiến hệ thống điều khiển máy phay CNC 5 trục phục vụ cho đào tạo</t>
  </si>
  <si>
    <t>01 bài báo đăng trên Hội nghị quốc tế tổ chức trong nước</t>
  </si>
  <si>
    <t>Nguyễn Văn Thái
Huỳnh Thị Thu Hiền</t>
  </si>
  <si>
    <t xml:space="preserve">01 Bài báo đăng trên tạp chí trong nước tính điểm 0,5
-Các thông số ảnh hưởng đến COP của bơm nhiệt cấp nước nóng dân dụng khi thu hồi nhiệt thải của hệ thống ĐHKK trung tâm, bài báo khoa học.
</t>
  </si>
  <si>
    <t>Bài báo đăng tạp chí trong danh mục tính điểm 1 điểm</t>
  </si>
  <si>
    <t>Các yếu tố ảnh hưởng đến việc đạt các chứng nhận tiêu chuẩn chất lượng của các doanh nghiệp vừa và nhỏ tại Việt Nam</t>
  </si>
  <si>
    <t>Tạp chí KHoa học Giáo dục Trường ĐH SPKT TP.HCM</t>
  </si>
  <si>
    <t>Bài báo đăng trên tạp chí Khoa học Giáo dục Kỹ thuật</t>
  </si>
  <si>
    <t>Nghiên cứu ứng dụng vải địa kỹ thuật kết hợp đệm cát đẩy nhanh quá trình cố kết đất bùn lấn biển tỉnh Kiên Giang</t>
  </si>
  <si>
    <t>Đặng Thành Trung
Nguyễn Xuân Viên
Nguyễn Trọng Hiếu</t>
  </si>
  <si>
    <t>Phát triển năng lực hợp tác giải quyết vấn đề qua tổ chức học tập trải nghiệm cho sinh viên các ngành kỹ thuật</t>
  </si>
  <si>
    <t>Dương Thị Kim Oanh</t>
  </si>
  <si>
    <t>Nghiên cứu thực nghiệm nâng cao COP cho máy lạnh nén hơi bằng giải pháp FLASH GAS BYPASS</t>
  </si>
  <si>
    <t>Nghiên cứu và chọn lựa phương án tích hợp công nghệ hybrid cho xe gắn máy với mô - tơ điện đặt tại bánh sau</t>
  </si>
  <si>
    <t>Ngô Thanh Hà</t>
  </si>
  <si>
    <t>Nghiên cứu mới trên hệ thống CO2 có quá lạnh và hồi nhiệt bằng phương pháp thực nghiệm</t>
  </si>
  <si>
    <t>Mô hình hồi quy nhị phân đánh giá nguy cơ ngã cao khi đang thi công xây dựng công trình</t>
  </si>
  <si>
    <t>Nghiên cứu và ứng dụng giải thuật máy học và IoT phát triển hệ thống điều khiển giám sát thông minh trong lĩnh vực y tế</t>
  </si>
  <si>
    <t>Đánh giá thực trạng dạy học định hướng năng lực hoạt động của giáo viên giáo dục nghề nghiệp trên địa bàn Thành phố Hồ Chí Minh</t>
  </si>
  <si>
    <t>DANH MỤC ĐỀ TÀI NGHIÊN CỨU KHOA HỌC CẤP TRƯỜNG TRỌNG ĐIỂM NĂM 2018</t>
  </si>
  <si>
    <t>Phòng KH&amp;CN: 01 đề tài</t>
  </si>
  <si>
    <t>Khoa Cơ khí Động lực: 09 đề tài</t>
  </si>
  <si>
    <t>Khoa Công nghệ Hóa học và Thực phẩm: 06 đề tài</t>
  </si>
  <si>
    <t>Khoa Khoa học Ứng dụng: 02 đề tài</t>
  </si>
  <si>
    <t>ThS. Vũ Thị Thanh Thảo</t>
  </si>
  <si>
    <t xml:space="preserve">Nghiên cứu sự ảnh hưởng của thiết bị hồi nghiệt đến quá trình bay hơi của thiết bị compact dùng môi chất lạnh CO2, tìm ra thông số phù hợp cho hiệu suất trao đổi nhiệt
- Mô phỏng số và thực nghiệm các đặc tính truyền nhiệt và dòng chảy lưu chất.
Nội dung chính:
- Mô phỏng số.
- Thí nghiệm kiểm chứng trên mô hình thực tế.
</t>
  </si>
  <si>
    <t xml:space="preserve">01 bài báo đăng trên tạp chí giáo dục kỹ thuật trường đại học sư phạm kỹ thuật thành phố Hồ Chí Minh.
- Sản phẩm đề tài có thể ứng dụng trong giảng dạy cao học về điều khiển tối ưu cũng như làm tài liệu tham khảo cho các nghiên cứu sinh. 
-  Ứng dụng trong giảng dạy đại học và cao học về điều khiển tối ưu bằng logic mờ.               </t>
  </si>
  <si>
    <t>Xây dựng hệ thống đánh lửa hỗn hợp điện dung điện cảm.
Xác định các thông số của các chi tiết trên hệ thống đánh lửa 
Xây dựng mô hình tích lũy năng lượng
Thực nghiệm đánh giá kết quả.</t>
  </si>
  <si>
    <r>
      <t xml:space="preserve">Nghiên cứu, đánh giá ảnh hưởng của tỉ lệ CNG-Diesel đến các đặc tính kỹ thuật (mô-men, công suất, suất tiêu hao năng lượng) của động cơ Vikyno RV125 sử dụng nhiên liệu kép CNG-Diesel. Trên cơ sở đó đề xuất tỉ lệ sử dụng CNG-Diesel phù hợp.
</t>
    </r>
    <r>
      <rPr>
        <sz val="12"/>
        <rFont val="Times New Roman"/>
        <family val="1"/>
      </rPr>
      <t>-Xây dựng mô hình thực nghiệm của động cơ Vikyno RV125 sử dụng nhiên liệu kép CNG-Diesel
-Thực nghiệm khảo sát đặc tính kỹ thuật của động cơ của động cơ Vikyno RV125 sử dụng nhiên liệu kép CNG-Diesel khi thay đổi tỉ lệ CNG-Diesel. Trên cơ sở đó đề xuất tỉ lệ sử dụng CNG-Diesel phù hợp</t>
    </r>
  </si>
  <si>
    <t>01 báo đăng trên tạp chí quốc tế hoặc tạp chí trong danh mục PGS/GS có điểm từ 0 - 1
Bộ khuôn dùng cho thí nghiệm các kênh dẫn khác nhau cho khuôn dương</t>
  </si>
  <si>
    <t xml:space="preserve">01 Bài báo quốc tế
01 chuyên đề tiến sĩ
</t>
  </si>
  <si>
    <r>
      <t xml:space="preserve">Nghiên cứu, tính toán, mô phỏng quá trình quản lý năng lượng trên xe lai. Ứng dụng logic mờ trong điều khiển tối ưu quá trình quản lý năng lượng này để cải thiện tính năng và hiệu suất làm việc của xe. Từ đó, đề xuất phương án điều khiển thích hợp cho việc thử nghiệm thực tế trên xe.
</t>
    </r>
    <r>
      <rPr>
        <sz val="12"/>
        <rFont val="Times New Roman"/>
        <family val="1"/>
      </rPr>
      <t>Nghiên cứu các hệ thống quản lý năng lượng trên xe lai hiện nay
Nghiên cứu lý thuyết ứng dụng logic mờ trong điều khiển tối ưu hóa.
Ứng dụng logic mờ trong điều khiển tối ưu hệ thống quản lý năng lượng trên xe lai</t>
    </r>
  </si>
  <si>
    <r>
      <t>Xác định các đặc tính truyền nhiệt của quá trình làm mát tại cooler trong hệ thống điều hòa không khí CO2.
Đặt nền tảng cho hướng nghiên cứu về lĩnh vực điều hòa không khí CO2 tại Bộ môn công nghệ Nhiệt-Điện lạnh, trường Đại học Sư phạm Kỹ thuật nói riêng và các trường đại học khác trên cả nước nói chung.
Cố gắng bắt kịp các nước tiên tiến một trong những hướng nghiên cứu hiện tại và tương lai về lĩnh vực cơ khí nhiệt và lưu chất.</t>
    </r>
  </si>
  <si>
    <t>Thiết kế, thi công mô hình khai hệ thống điều khiển động cơ Toyota Camry 2AR 
Thu thập dữ liệu với cổng kết nối máy tính
Cấu trúc – Nguyên lý các cảm biến, cơ cấu chấp hành, Bộ xử lý trên hệ thống điều khiển động cơ, hệ thống thông tin, cổng kết nối máy tính</t>
  </si>
  <si>
    <t>Nghiên cứu cơ sở lý thuyết của sự xoáy lốc trên đường ống nạp ở động cơ: khái quát tình 
hình nghiên cứu trong và ngoài nước, cơ sở hình thành việc mô hình hoá hệ thống
Mô hình hoá và mô phỏng hệ thống quản ly xy lanh
Nghiên cứu thiết kế chế tạo hệ thống quản lý xy lanh trên động cơ</t>
  </si>
  <si>
    <t xml:space="preserve">Nâng cao COP cho hệ thống lạnh có sử dụng máy lạnh nén hơi bằng thực nghiệm với giải pháp flash gas bypass
Xác định đối tượng và phạm vi nghiên cứu và phương pháp nghiên cứu
Nghiên cứu tổng quan
Nghiên cứu sơ sở lý thuyết và phương pháp nghiên cứu.
Tính toán thiết kế
Xây dựng mô hình toán
Xây dựng hệ thống thí nghiệm
Thực nghiệm và xử lý dữ liệu
</t>
  </si>
  <si>
    <t xml:space="preserve">01 Bài báo đăng tạp chí Khoa học Giáo dục Kỹ thuật
-01 nghiên cứu sinh
-Xây dựng được mô hình của hệ thống đánh lửa hỗn hợp điện dung- điện cảm có khả năng tích lũy năng lượng tự cảm sử dụng cho các lần đánh lửa sau.
</t>
  </si>
  <si>
    <t xml:space="preserve">Xác định các thông số ảnh hưởng đến COP của bơm nhiệt cấp nước nóng dân dụng khi thu hồi nhiệt thải của hệ thống ĐHKK trung tâm.
Thiết kế chế tạo bơm nhiệt cấp nước nóng dân dụng
Thí nghiệm và đánh giá kết quả.
</t>
  </si>
  <si>
    <t>01 bài báo đăng trên Quốc tế
01 học viên cao học</t>
  </si>
  <si>
    <t>Nghiên cứu các tiêu chuẩn quốc tế và trong nước về bảo vệ chống sét cho trạm viễn thông;
Nghiên cứu giải pháp hợp lý chống sét cho trạm viễn thông điển hình ;
Đề xuất giải pháp hợp lý chống sét cho trạm viễn thông điển hình trên các vùng miền của Việt Nam.</t>
  </si>
  <si>
    <t>01 bài báo đăng trên tạp chí nước ngoài
Biên bản của Hội đồng cơ sở đánh giá Luận văn Tiến Sĩ</t>
  </si>
  <si>
    <t xml:space="preserve">Nghiên cứu  phương pháp  kỹ thuật điều chế độ rộng xung cải biến cho bộ nghịch lưu áp 5 bậc NPC cầu H.
Nghiên cứu giải thuật mới giảm tổn hao do chuyển mạch cho cấu hình NPC 5 bậc cầu H kết hợp sử dụng vòng kín.
Mô hình hóa và mô phỏng giải thuật nghịch lưu 3 pha 5 bậc cầu H - NPC giảm số lần chuyển mạch. Sau đó áp dụng vào mô hình thực nghiệm với tải là điện trở và cuộn dây. </t>
  </si>
  <si>
    <t xml:space="preserve">Đề xuất phương pháp cải tiến DE một cách hiệu quả 
Cực tiểu chi phí và phát thải cho các nhà máy nhiệt điện
Kết quả tốt và tin cậy so với các nghiên cứu trước đây
</t>
  </si>
  <si>
    <t xml:space="preserve">Đánh giá ảnh hưởng của việc áp dụng các tiêu chuẩn môi trường đến kết quả hoạt động của doanh nghiệp 
Đề xuất một số giải pháp nhằm nâng cao hiệu quả hoạt động của các doanh nghiệp vừa và nhỏ
</t>
  </si>
  <si>
    <t>Đề tài dùng làm tài liệu tham khảo tại các viện nghiên cứu, trung tâm nghiên cứu, phát triển và ứng dụng vật liệu composite 
01 bài báo in trên tạp chí quốc tế SCI</t>
  </si>
  <si>
    <t>Kết quả nghiên cứu có thể làm nền tảng cho việc mở rộng tính toán, mô phỏng tấm có hình dạng bất kỳ chứa ứng suất trong. 
Mở rộng hướng nghiên cứu và đào tạo các thạc sĩ. 
01 bài báo đăng trên tạp chí trong nước 0-1</t>
  </si>
  <si>
    <t xml:space="preserve"> Dự đoán Lún dựa trên số liệu thu thập
Đề xuất áp dụng phương pháp Dự đoán Lún cho một kết cấu áo đường mềm 
01 bài báo trên tạp chí Giao Thông Vận Tải</t>
  </si>
  <si>
    <t>Đề xuất ứng xử cố kết của đất sét yếu trong điều kiện có/không có vải địa kỹ thuật và đệm cát. 
Đề xuất phương pháp tính toán giải tích và mô phỏng số dự đoán lún của lớp sét cố kết gia cường đệm cát và vải địa kỹ thuật, kiểm nghiệm từ kết quả thí nghiệm và công trình thực tế
Đề  xuất  thông  số  tối  ưu  về  bề  dày  đệm  cát,  khả  năng  chịu  lực  vải  địa  kỹ  thuật,  phân  bố 
khoảng cách đệm cát theo thời gian cố kết của đất sét yếu bão hòa
Đề xuất biện pháp thiết kế đệm cát và vải địa kỹ thuật cho nền đường bùn yếu</t>
  </si>
  <si>
    <t>Sản phẩm trực tiếp của đề tài là ứng xử cố kết sét bùn yếu được gia cường bởi đệm cát và vải địa kỹ thuật. Nghiên cứu cũng đề xuất các thông số tối ưu về đệm cát, vải địa kỹ thuật phục vụ công tác thiết kế gia cường sét bùn làm nền đường giao thông nông thôn ở ĐBSCL. 
01 bài đăng trên Tạp chí tính điểm 0-1</t>
  </si>
  <si>
    <t>Nghiên cứu dùng sợi cacbon trong việc cải thiện khả năng tự cảm biến của bê tông tính năng cao
01 Bài báo SCI</t>
  </si>
  <si>
    <t>Tính toán và dựbáo được ứng xửcủa kết cấu tấm composite nhiều lớp bằng phần tửtam 
giác ba nút có chi phí tính toán thấp. Dựbáo phù hợp hơn sựphân bố ứng xuất theo chiều dày tấm composite nhiều lớp 
01 bài báo SCI (Composites Part B: Engineering)</t>
  </si>
  <si>
    <t>Thuật toán tối ưu có thể được mở rộng cho nhiều kết cấu khác (giàn, tấm, võ…) với các loại vật liệu khác nhau 
01 bài báo khoa học đăng trên tạp chí SCIE Computers and Structures</t>
  </si>
  <si>
    <t xml:space="preserve">Phương pháp thu thập và phân tích các yêu cầu cần thiết để triển khai BIM trong thực tế. Các doanh nghiệp có thể dựa vào đó để xây dựng cách thức áp dụng BIM cho dự án của mình 
01 bài ở tạp chí trong nước tính điểm 0,5      </t>
  </si>
  <si>
    <t>Kết quả nghiên cứu này có giá trị về thực tiễn lẫn học thuật. Các nhà nghiên cứu có thể sử dụng kết quả của nghiên cứu này để phát triển hướng nghiên cứu khác. Nghiên cứu này sẽ là tài liệu hữu ích cho các thư viện, phòng chuyên đề của các Viện, Trung tâm và Trường Đại học. Các nhà quản lý làm việc trong các dự án bên ngoài có thể tham khảo kết quả nghiên cứu này để có các nhận định ban đầu trước khi thi công thực tế
01 bài báo đăng trên tạp chí trong nước tính điểm 0-1</t>
  </si>
  <si>
    <t xml:space="preserve">Nghiên cứu này nhằm mục đích chính là phân tích các yếu tố rủi ro mất an toàn lao động khi thi công xây dựng trên cao. Nghiên cứu này bao gồm các mục tiêu thành phần như sau:
Khảo sát và đánh giá các yếu tố ảnh hưởng đến an toàn lao động khi thi công trên cao tại các công trình xây dựng.
Xây dựng mô hình đánh giá nguy cơ mất an toàn lao động khi thi công trên cao để dự báo an toàn lao động trong các công trình xây dựng. 
Đề xuất các giải pháp hạn chế hoặc loại bỏ các yếu tố mất an toàn lao động khi thi công trên cao
</t>
  </si>
  <si>
    <t>01 Bài báo khoa học đăng trên tạp chí 0-1
Bảng phân tích, trong đó trình bày cụ thể về các yếu tố ảnh hưởng tích cực và gây cản trở từ khách quan và chủ quan dến hoạt động học  theo E-Learning trên LMS của cinh viên khối ngành sư phạm Trường Đại học Sư phạm Kỹ thuật TP.HCM</t>
  </si>
  <si>
    <t xml:space="preserve">Bản báo cáo về thực trạng dạy học định hướng năng lực của giáo viên nghề khu vực quận Thủ Đức là cơ sở để các cơ quan quản lý giáo dục nghề đề xuất giải pháp bồi dưỡng.
Chương trình và tài liệu bồi dưỡng về dạy học định hướng năng lực trong giáo dục nghề.
01 Bài báo khoa học đăng trên tạp chí KHGDKT
01 học viên cao học
</t>
  </si>
  <si>
    <t>01 bài báo đăng trên tạp chí khoa học có điểm từ 0,5-1.
Đề tài có giá trị về mặt lý luận và thực tiễn. Trong đó, giá trị về mặt thực tiễn có thể cung cấp dữ liệu cho phòng Đảm bảo chất lượng làm minh chứng để đánh giá hoạt động giảng dạy của giảng viên và cung cấp thông tin cho phòng Dạy học số làm cơ sở để cải tiến công cụ đánh giá online cho hiệu quả hơn.</t>
  </si>
  <si>
    <t xml:space="preserve">Sản phẩm của đề tài này là tài liệu báo cáo về sự thay đổi thái độ học tập của SV qua các năm. Trên cơ sở đó, nhà trường có những giải pháp thay đổi, tác động đến quá trình học tập sinh viên, nhằm góp phần nâng cao kết quả học tập.
01 bài báo đăng trên tạp chí tính điểm 0-1
</t>
  </si>
  <si>
    <t>Mục tiêu, nội dung chính</t>
  </si>
  <si>
    <t>Lê Thị Thanh Hoàng
Hoàng Ngọc Văn
Trần Hoàng Chinh
Hồ Trọng Nguyễn</t>
  </si>
  <si>
    <t>Nguyễn Hoàng Minh Vũ</t>
  </si>
  <si>
    <t>ThS. Trương Quang Phúc
Trần Vũ Hoàng</t>
  </si>
  <si>
    <t>Chương Thiết tú</t>
  </si>
  <si>
    <t>Hoàng Anh</t>
  </si>
  <si>
    <t>Đỗ Thành Trung
Trần Minh Thế Uyên</t>
  </si>
  <si>
    <t>Khoa Kinh tế: 04 đề tài</t>
  </si>
  <si>
    <t>ThS. Nguyễn Thanh Tân</t>
  </si>
  <si>
    <t>ThS. Lê Khánh Tân</t>
  </si>
  <si>
    <t>ThS Lê Quang Vũ</t>
  </si>
  <si>
    <t>ThS. Hà Nguyễn Minh Quân</t>
  </si>
  <si>
    <t>ThS. Nguyễn Thị Anh Vân</t>
  </si>
  <si>
    <t>TS. Nguyễn Thị Thanh Thúy</t>
  </si>
  <si>
    <t xml:space="preserve">ThS. Nguyễn Thị Hoàng Anh </t>
  </si>
  <si>
    <t>NCS. Nguyễn Văn Khiển</t>
  </si>
  <si>
    <t>Nguyễn Minh Tâm
Nguyễn Phong Lưu
Lê Thị Thanh Hoàng</t>
  </si>
  <si>
    <t>Phạm Huy Hoàng,  Phạm Huy Tuân</t>
  </si>
  <si>
    <t>DANH MỤC ĐỀ TÀI NGHIÊN CỨU KHOA HỌC CẤP TRƯỜNG DÀNH CHO GIẢNG VIÊN TRẺ,
ĐỀ TÀI DÀNH CHO NGHIÊN CỨU SINH NĂM 2018</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</si>
</sst>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_);_(* \(#,##0.0\);_(* &quot;-&quot;??_);_(@_)"/>
    <numFmt numFmtId="186" formatCode="_(* #,##0_);_(* \(#,##0\);_(* &quot;-&quot;??_);_(@_)"/>
    <numFmt numFmtId="187" formatCode="[$-409]dddd\,\ mmmm\ \,\ yyyy"/>
    <numFmt numFmtId="188" formatCode="_(* #,##0.000_);_(* \(#,##0.000\);_(* &quot;-&quot;??_);_(@_)"/>
    <numFmt numFmtId="189" formatCode="[$-409]dddd\,\ mmmm\ dd\,\ yyyy"/>
    <numFmt numFmtId="190" formatCode="m/d;@"/>
    <numFmt numFmtId="191" formatCode="[$-409]h:mm:ss\ AM/PM"/>
    <numFmt numFmtId="192" formatCode="_(* #,##0.00_);_(* \(#,##0.00\);_(* \-??_);_(@_)"/>
    <numFmt numFmtId="193" formatCode="_(* #,##0_);_(* \(#,##0\);_(* \-??_);_(@_)"/>
    <numFmt numFmtId="194" formatCode="#,##0.0_);\(#,##0.0\)"/>
    <numFmt numFmtId="195" formatCode="#,##0;[Red]#,##0"/>
    <numFmt numFmtId="196" formatCode="[$-42A]dd\ mmmm\ yyyy"/>
    <numFmt numFmtId="197" formatCode="[$-42A]h:mm:ss\ AM/PM"/>
    <numFmt numFmtId="198" formatCode="0.0"/>
    <numFmt numFmtId="199" formatCode="_(* #,##0.0000_);_(* \(#,##0.0000\);_(* &quot;-&quot;??_);_(@_)"/>
  </numFmts>
  <fonts count="55">
    <font>
      <sz val="12"/>
      <name val="VNI-Times"/>
      <family val="0"/>
    </font>
    <font>
      <sz val="12"/>
      <name val="Times New Roman"/>
      <family val="1"/>
    </font>
    <font>
      <b/>
      <sz val="12"/>
      <name val="Times New Roman"/>
      <family val="1"/>
    </font>
    <font>
      <u val="single"/>
      <sz val="12"/>
      <color indexed="12"/>
      <name val="VNI-Times"/>
      <family val="0"/>
    </font>
    <font>
      <u val="single"/>
      <sz val="12"/>
      <color indexed="36"/>
      <name val="VNI-Times"/>
      <family val="0"/>
    </font>
    <font>
      <b/>
      <sz val="18"/>
      <name val="Times New Roman"/>
      <family val="1"/>
    </font>
    <font>
      <b/>
      <sz val="11"/>
      <name val="Times New Roman"/>
      <family val="1"/>
    </font>
    <font>
      <sz val="13"/>
      <name val="&quot;Times New Roman&quot;"/>
      <family val="0"/>
    </font>
    <font>
      <vertAlign val="subscript"/>
      <sz val="12"/>
      <name val="Times New Roman"/>
      <family val="1"/>
    </font>
    <font>
      <vertAlign val="superscript"/>
      <sz val="12"/>
      <name val="Times New Roman"/>
      <family val="1"/>
    </font>
    <font>
      <sz val="13"/>
      <name val="Times New Roman"/>
      <family val="1"/>
    </font>
    <font>
      <sz val="12"/>
      <color indexed="10"/>
      <name val="Times New Roman"/>
      <family val="1"/>
    </font>
    <font>
      <b/>
      <sz val="13"/>
      <name val="Times New Roman"/>
      <family val="1"/>
    </font>
    <font>
      <i/>
      <sz val="12"/>
      <name val="Times New Roman"/>
      <family val="1"/>
    </font>
    <font>
      <b/>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b/>
      <sz val="12"/>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3"/>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left"/>
    </xf>
    <xf numFmtId="186" fontId="1" fillId="0" borderId="0" xfId="42" applyNumberFormat="1" applyFont="1" applyAlignment="1">
      <alignment/>
    </xf>
    <xf numFmtId="0" fontId="1" fillId="0" borderId="0" xfId="0" applyFont="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center" wrapText="1"/>
    </xf>
    <xf numFmtId="186" fontId="1" fillId="0" borderId="0" xfId="42" applyNumberFormat="1" applyFont="1" applyAlignment="1">
      <alignment horizontal="left" vertical="top"/>
    </xf>
    <xf numFmtId="0" fontId="1" fillId="0" borderId="0" xfId="0" applyFont="1" applyFill="1" applyAlignment="1">
      <alignment/>
    </xf>
    <xf numFmtId="0" fontId="2" fillId="0" borderId="10" xfId="0" applyFont="1" applyFill="1" applyBorder="1" applyAlignment="1">
      <alignment horizontal="center" vertical="top" wrapText="1"/>
    </xf>
    <xf numFmtId="0" fontId="1" fillId="0" borderId="0" xfId="0" applyFont="1" applyFill="1" applyBorder="1" applyAlignment="1">
      <alignment horizontal="center" vertical="center"/>
    </xf>
    <xf numFmtId="186" fontId="2" fillId="0" borderId="11" xfId="0" applyNumberFormat="1" applyFont="1" applyFill="1" applyBorder="1" applyAlignment="1">
      <alignment vertical="top"/>
    </xf>
    <xf numFmtId="186" fontId="2" fillId="0" borderId="10" xfId="0" applyNumberFormat="1" applyFont="1" applyFill="1" applyBorder="1" applyAlignment="1">
      <alignment vertical="center"/>
    </xf>
    <xf numFmtId="0" fontId="6" fillId="0" borderId="12" xfId="0" applyFont="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1" fillId="0" borderId="10" xfId="0" applyNumberFormat="1" applyFont="1" applyBorder="1" applyAlignment="1" quotePrefix="1">
      <alignment horizontal="left" vertical="top" wrapText="1"/>
    </xf>
    <xf numFmtId="3" fontId="2" fillId="0" borderId="10" xfId="0" applyNumberFormat="1" applyFont="1" applyFill="1" applyBorder="1" applyAlignment="1">
      <alignment horizontal="right" vertical="top"/>
    </xf>
    <xf numFmtId="0" fontId="1" fillId="0" borderId="10" xfId="0" applyFont="1" applyBorder="1" applyAlignment="1">
      <alignment horizontal="left" vertical="center"/>
    </xf>
    <xf numFmtId="0" fontId="1" fillId="0" borderId="10" xfId="0" applyFont="1" applyFill="1" applyBorder="1" applyAlignment="1">
      <alignment horizontal="center" vertical="top" wrapText="1"/>
    </xf>
    <xf numFmtId="0" fontId="1" fillId="0" borderId="10" xfId="0" applyFont="1" applyBorder="1" applyAlignment="1">
      <alignment horizontal="left" vertical="top"/>
    </xf>
    <xf numFmtId="0" fontId="1" fillId="0" borderId="10" xfId="58" applyFont="1" applyFill="1" applyBorder="1" applyAlignment="1">
      <alignment horizontal="left" vertical="top" wrapText="1"/>
      <protection/>
    </xf>
    <xf numFmtId="0" fontId="1" fillId="0" borderId="10" xfId="58" applyFont="1" applyFill="1" applyBorder="1" applyAlignment="1" quotePrefix="1">
      <alignment horizontal="left" vertical="top" wrapText="1"/>
      <protection/>
    </xf>
    <xf numFmtId="193" fontId="1" fillId="0" borderId="10" xfId="44" applyNumberFormat="1" applyFont="1" applyFill="1" applyBorder="1" applyAlignment="1" applyProtection="1">
      <alignment vertical="top"/>
      <protection/>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horizontal="left"/>
    </xf>
    <xf numFmtId="186" fontId="1" fillId="0" borderId="10" xfId="0" applyNumberFormat="1" applyFont="1" applyFill="1" applyBorder="1" applyAlignment="1">
      <alignment horizontal="center" vertical="center"/>
    </xf>
    <xf numFmtId="186" fontId="1" fillId="0" borderId="10" xfId="44" applyNumberFormat="1" applyFont="1" applyBorder="1" applyAlignment="1">
      <alignment horizontal="left" vertical="top"/>
    </xf>
    <xf numFmtId="0" fontId="1" fillId="0" borderId="10" xfId="0" applyFont="1" applyBorder="1" applyAlignment="1">
      <alignment horizontal="left" vertical="top" wrapText="1"/>
    </xf>
    <xf numFmtId="186" fontId="2" fillId="0" borderId="10" xfId="0" applyNumberFormat="1" applyFont="1" applyFill="1" applyBorder="1" applyAlignment="1">
      <alignment horizontal="left" vertical="top"/>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xf>
    <xf numFmtId="0" fontId="1" fillId="0" borderId="10" xfId="0" applyFont="1" applyBorder="1" applyAlignment="1">
      <alignment vertical="top" wrapText="1"/>
    </xf>
    <xf numFmtId="0" fontId="1" fillId="0" borderId="10" xfId="58" applyFont="1" applyFill="1" applyBorder="1" applyAlignment="1">
      <alignment vertical="top" wrapText="1"/>
      <protection/>
    </xf>
    <xf numFmtId="193" fontId="1" fillId="0" borderId="10" xfId="44" applyNumberFormat="1" applyFont="1" applyFill="1" applyBorder="1" applyAlignment="1" applyProtection="1">
      <alignment horizontal="right" vertical="top" wrapText="1"/>
      <protection/>
    </xf>
    <xf numFmtId="0" fontId="1" fillId="0" borderId="10" xfId="58" applyFont="1" applyFill="1" applyBorder="1" applyAlignment="1">
      <alignment horizontal="center" vertical="top" wrapText="1"/>
      <protection/>
    </xf>
    <xf numFmtId="0" fontId="10" fillId="0" borderId="10" xfId="0" applyFont="1" applyBorder="1" applyAlignment="1">
      <alignment vertical="top" wrapText="1"/>
    </xf>
    <xf numFmtId="0" fontId="10" fillId="0" borderId="10" xfId="0" applyFont="1" applyBorder="1" applyAlignment="1">
      <alignment vertical="top"/>
    </xf>
    <xf numFmtId="186" fontId="1" fillId="0" borderId="10" xfId="44" applyNumberFormat="1" applyFont="1" applyFill="1" applyBorder="1" applyAlignment="1">
      <alignment horizontal="left" vertical="top" wrapText="1"/>
    </xf>
    <xf numFmtId="0" fontId="1" fillId="0" borderId="10" xfId="0" applyFont="1" applyFill="1" applyBorder="1" applyAlignment="1">
      <alignment horizontal="center" vertical="top"/>
    </xf>
    <xf numFmtId="0" fontId="1" fillId="0" borderId="10" xfId="0" applyFont="1" applyBorder="1" applyAlignment="1">
      <alignment/>
    </xf>
    <xf numFmtId="186" fontId="2" fillId="0" borderId="10" xfId="0" applyNumberFormat="1" applyFont="1" applyFill="1" applyBorder="1" applyAlignment="1">
      <alignment vertical="top"/>
    </xf>
    <xf numFmtId="0" fontId="1" fillId="0" borderId="10" xfId="0" applyFont="1" applyFill="1" applyBorder="1" applyAlignment="1">
      <alignment horizontal="center" vertical="center" wrapText="1"/>
    </xf>
    <xf numFmtId="186" fontId="1" fillId="0" borderId="10" xfId="0" applyNumberFormat="1" applyFont="1" applyFill="1" applyBorder="1" applyAlignment="1">
      <alignment vertical="center" wrapText="1"/>
    </xf>
    <xf numFmtId="186" fontId="2" fillId="0" borderId="10" xfId="0" applyNumberFormat="1" applyFont="1" applyFill="1" applyBorder="1" applyAlignment="1">
      <alignment vertical="center" wrapText="1"/>
    </xf>
    <xf numFmtId="186" fontId="2" fillId="0" borderId="10" xfId="0" applyNumberFormat="1" applyFont="1" applyFill="1" applyBorder="1" applyAlignment="1">
      <alignment vertical="top" wrapText="1"/>
    </xf>
    <xf numFmtId="186" fontId="2"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top" wrapText="1"/>
    </xf>
    <xf numFmtId="0" fontId="1" fillId="0" borderId="10" xfId="0" applyNumberFormat="1" applyFont="1" applyFill="1" applyBorder="1" applyAlignment="1" quotePrefix="1">
      <alignment horizontal="left" vertical="top" wrapText="1"/>
    </xf>
    <xf numFmtId="186" fontId="1" fillId="0" borderId="10" xfId="42" applyNumberFormat="1" applyFont="1" applyBorder="1" applyAlignment="1">
      <alignment horizontal="left" vertical="top"/>
    </xf>
    <xf numFmtId="0" fontId="1" fillId="0" borderId="10" xfId="0" applyFont="1" applyBorder="1" applyAlignment="1">
      <alignment wrapText="1"/>
    </xf>
    <xf numFmtId="0" fontId="1" fillId="0" borderId="10" xfId="0" applyFont="1" applyBorder="1" applyAlignment="1">
      <alignment horizontal="left" wrapText="1"/>
    </xf>
    <xf numFmtId="0" fontId="1" fillId="0" borderId="10" xfId="0" applyFont="1" applyFill="1" applyBorder="1" applyAlignment="1">
      <alignment horizontal="left" vertical="center" wrapText="1"/>
    </xf>
    <xf numFmtId="186" fontId="1" fillId="0" borderId="10" xfId="0" applyNumberFormat="1" applyFont="1" applyFill="1" applyBorder="1" applyAlignment="1">
      <alignment vertical="center"/>
    </xf>
    <xf numFmtId="0" fontId="1" fillId="0" borderId="10" xfId="0" applyFont="1" applyFill="1" applyBorder="1" applyAlignment="1">
      <alignment horizontal="left" vertical="center"/>
    </xf>
    <xf numFmtId="0" fontId="1" fillId="0" borderId="10" xfId="0" applyFont="1" applyBorder="1" applyAlignment="1">
      <alignment horizontal="left" vertical="center" wrapText="1"/>
    </xf>
    <xf numFmtId="0" fontId="1" fillId="0" borderId="0" xfId="0" applyFont="1" applyBorder="1" applyAlignment="1">
      <alignment/>
    </xf>
    <xf numFmtId="0" fontId="1" fillId="0" borderId="0" xfId="0" applyFont="1" applyBorder="1" applyAlignment="1">
      <alignment vertical="center" wrapText="1"/>
    </xf>
    <xf numFmtId="186" fontId="1" fillId="0" borderId="0" xfId="42" applyNumberFormat="1" applyFont="1" applyBorder="1" applyAlignment="1">
      <alignment/>
    </xf>
    <xf numFmtId="0" fontId="2" fillId="0" borderId="12" xfId="0" applyFont="1" applyFill="1" applyBorder="1" applyAlignment="1">
      <alignment horizontal="center" vertical="top" wrapText="1"/>
    </xf>
    <xf numFmtId="186" fontId="2" fillId="0" borderId="12" xfId="42" applyNumberFormat="1" applyFont="1" applyFill="1" applyBorder="1" applyAlignment="1">
      <alignment horizontal="center" vertical="top" wrapText="1"/>
    </xf>
    <xf numFmtId="0" fontId="1" fillId="0" borderId="0" xfId="0" applyFont="1" applyFill="1" applyBorder="1" applyAlignment="1">
      <alignment/>
    </xf>
    <xf numFmtId="186" fontId="1" fillId="0" borderId="10" xfId="42" applyNumberFormat="1" applyFont="1" applyFill="1" applyBorder="1" applyAlignment="1">
      <alignment horizontal="left" vertical="top" wrapText="1"/>
    </xf>
    <xf numFmtId="186" fontId="2" fillId="0" borderId="10" xfId="0" applyNumberFormat="1" applyFont="1" applyBorder="1" applyAlignment="1">
      <alignment horizontal="left" vertical="center" wrapText="1"/>
    </xf>
    <xf numFmtId="186" fontId="1" fillId="0" borderId="10" xfId="0" applyNumberFormat="1" applyFont="1" applyBorder="1" applyAlignment="1">
      <alignment horizontal="left" vertical="center" wrapText="1"/>
    </xf>
    <xf numFmtId="37" fontId="2" fillId="0" borderId="10" xfId="0" applyNumberFormat="1" applyFont="1" applyFill="1" applyBorder="1" applyAlignment="1">
      <alignment vertical="center"/>
    </xf>
    <xf numFmtId="37" fontId="1" fillId="0" borderId="10" xfId="0" applyNumberFormat="1" applyFont="1" applyFill="1" applyBorder="1" applyAlignment="1">
      <alignment vertical="center"/>
    </xf>
    <xf numFmtId="0" fontId="1" fillId="0" borderId="10" xfId="0" applyFont="1" applyBorder="1" applyAlignment="1">
      <alignment horizontal="justify" vertical="top" wrapText="1"/>
    </xf>
    <xf numFmtId="186" fontId="2"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xf>
    <xf numFmtId="186" fontId="2" fillId="0" borderId="10" xfId="0" applyNumberFormat="1" applyFont="1" applyFill="1" applyBorder="1" applyAlignment="1">
      <alignment vertical="center" wrapText="1"/>
    </xf>
    <xf numFmtId="186" fontId="2" fillId="0" borderId="10" xfId="0" applyNumberFormat="1" applyFont="1" applyFill="1" applyBorder="1" applyAlignment="1">
      <alignment vertical="center"/>
    </xf>
    <xf numFmtId="3" fontId="1" fillId="0" borderId="0" xfId="0" applyNumberFormat="1" applyFont="1" applyAlignment="1">
      <alignment horizontal="left"/>
    </xf>
    <xf numFmtId="3" fontId="2" fillId="0" borderId="12" xfId="44" applyNumberFormat="1" applyFont="1" applyBorder="1" applyAlignment="1">
      <alignment horizontal="center" vertical="center" wrapText="1"/>
    </xf>
    <xf numFmtId="3" fontId="2" fillId="0" borderId="11" xfId="0" applyNumberFormat="1" applyFont="1" applyFill="1" applyBorder="1" applyAlignment="1">
      <alignment vertical="center"/>
    </xf>
    <xf numFmtId="3" fontId="1" fillId="0" borderId="10" xfId="0" applyNumberFormat="1" applyFont="1" applyFill="1" applyBorder="1" applyAlignment="1">
      <alignment horizontal="right" vertical="center"/>
    </xf>
    <xf numFmtId="0" fontId="2" fillId="0" borderId="13" xfId="0" applyFont="1" applyBorder="1" applyAlignment="1">
      <alignment horizontal="left" vertical="center"/>
    </xf>
    <xf numFmtId="0" fontId="1" fillId="33" borderId="10" xfId="0" applyFont="1" applyFill="1" applyBorder="1" applyAlignment="1">
      <alignment horizontal="left" vertical="top" wrapText="1"/>
    </xf>
    <xf numFmtId="0" fontId="1" fillId="33"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33" borderId="10" xfId="0" applyNumberFormat="1" applyFont="1" applyFill="1" applyBorder="1" applyAlignment="1">
      <alignment horizontal="left" vertical="top" wrapText="1"/>
    </xf>
    <xf numFmtId="186" fontId="1" fillId="33" borderId="10" xfId="0" applyNumberFormat="1" applyFont="1" applyFill="1" applyBorder="1" applyAlignment="1">
      <alignment horizontal="right" vertical="center"/>
    </xf>
    <xf numFmtId="186" fontId="52" fillId="33" borderId="10" xfId="0" applyNumberFormat="1" applyFont="1" applyFill="1" applyBorder="1" applyAlignment="1">
      <alignment horizontal="center" vertical="center" wrapText="1"/>
    </xf>
    <xf numFmtId="186" fontId="1" fillId="33" borderId="10" xfId="44" applyNumberFormat="1" applyFont="1" applyFill="1" applyBorder="1" applyAlignment="1">
      <alignment horizontal="center" vertical="center" wrapText="1"/>
    </xf>
    <xf numFmtId="186" fontId="52" fillId="33" borderId="10" xfId="44" applyNumberFormat="1" applyFont="1" applyFill="1" applyBorder="1" applyAlignment="1">
      <alignment horizontal="center" vertical="center" wrapText="1"/>
    </xf>
    <xf numFmtId="0" fontId="1" fillId="33" borderId="10" xfId="0" applyFont="1" applyFill="1" applyBorder="1" applyAlignment="1">
      <alignment vertical="top" wrapText="1"/>
    </xf>
    <xf numFmtId="0" fontId="1" fillId="33" borderId="10" xfId="0" applyNumberFormat="1" applyFont="1" applyFill="1" applyBorder="1" applyAlignment="1" quotePrefix="1">
      <alignment horizontal="left" vertical="top" wrapText="1"/>
    </xf>
    <xf numFmtId="186" fontId="1" fillId="33" borderId="10"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1" xfId="0" applyFont="1" applyFill="1" applyBorder="1" applyAlignment="1">
      <alignment horizontal="left" vertical="center" wrapText="1"/>
    </xf>
    <xf numFmtId="3" fontId="2" fillId="0" borderId="0" xfId="0" applyNumberFormat="1" applyFont="1" applyAlignment="1">
      <alignment horizontal="right"/>
    </xf>
    <xf numFmtId="0" fontId="1" fillId="0" borderId="10" xfId="0" applyFont="1" applyFill="1" applyBorder="1" applyAlignment="1">
      <alignment horizontal="center" vertical="center"/>
    </xf>
    <xf numFmtId="0" fontId="1" fillId="0" borderId="10" xfId="0" applyFont="1" applyFill="1" applyBorder="1" applyAlignment="1">
      <alignment horizontal="left" vertical="top" wrapText="1"/>
    </xf>
    <xf numFmtId="3" fontId="1" fillId="0" borderId="10" xfId="0" applyNumberFormat="1" applyFont="1" applyFill="1" applyBorder="1" applyAlignment="1">
      <alignment horizontal="right" vertical="center"/>
    </xf>
    <xf numFmtId="186" fontId="1" fillId="0" borderId="10" xfId="0" applyNumberFormat="1" applyFont="1" applyFill="1" applyBorder="1" applyAlignment="1">
      <alignment vertical="top"/>
    </xf>
    <xf numFmtId="0" fontId="1" fillId="0" borderId="10" xfId="0" applyFont="1" applyFill="1" applyBorder="1" applyAlignment="1">
      <alignment vertical="top" wrapText="1"/>
    </xf>
    <xf numFmtId="0" fontId="1" fillId="0" borderId="10" xfId="0" applyNumberFormat="1" applyFont="1" applyFill="1" applyBorder="1" applyAlignment="1">
      <alignment horizontal="left" vertical="top" wrapText="1"/>
    </xf>
    <xf numFmtId="186" fontId="1" fillId="0" borderId="10" xfId="42" applyNumberFormat="1" applyFont="1" applyFill="1" applyBorder="1" applyAlignment="1">
      <alignment horizontal="left" vertical="top" wrapText="1"/>
    </xf>
    <xf numFmtId="3" fontId="2" fillId="0" borderId="10" xfId="0" applyNumberFormat="1" applyFont="1" applyFill="1" applyBorder="1" applyAlignment="1">
      <alignment vertical="center"/>
    </xf>
    <xf numFmtId="0" fontId="1" fillId="0" borderId="10" xfId="0" applyFont="1" applyFill="1" applyBorder="1" applyAlignment="1" quotePrefix="1">
      <alignment vertical="top" wrapText="1"/>
    </xf>
    <xf numFmtId="0" fontId="1" fillId="0" borderId="10" xfId="0" applyFont="1" applyFill="1" applyBorder="1" applyAlignment="1">
      <alignment vertical="center" wrapText="1"/>
    </xf>
    <xf numFmtId="195" fontId="1" fillId="0" borderId="10" xfId="0" applyNumberFormat="1" applyFont="1" applyFill="1" applyBorder="1" applyAlignment="1">
      <alignment horizontal="center" vertical="center"/>
    </xf>
    <xf numFmtId="49" fontId="1" fillId="0" borderId="10" xfId="44" applyNumberFormat="1" applyFont="1" applyFill="1" applyBorder="1" applyAlignment="1">
      <alignment horizontal="left" vertical="center" wrapText="1"/>
    </xf>
    <xf numFmtId="3" fontId="2" fillId="0" borderId="10" xfId="0" applyNumberFormat="1" applyFont="1" applyBorder="1" applyAlignment="1">
      <alignment vertical="center" wrapText="1"/>
    </xf>
    <xf numFmtId="186" fontId="2" fillId="0" borderId="10"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vertical="center" wrapText="1"/>
    </xf>
    <xf numFmtId="3" fontId="1" fillId="0" borderId="10" xfId="0" applyNumberFormat="1" applyFont="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10" xfId="42" applyNumberFormat="1" applyFont="1" applyBorder="1" applyAlignment="1">
      <alignment horizontal="right" vertical="top" wrapText="1"/>
    </xf>
    <xf numFmtId="3" fontId="1" fillId="0" borderId="10" xfId="0" applyNumberFormat="1" applyFont="1" applyFill="1" applyBorder="1" applyAlignment="1">
      <alignment vertical="center"/>
    </xf>
    <xf numFmtId="0" fontId="52" fillId="0" borderId="10" xfId="0" applyFont="1" applyFill="1" applyBorder="1" applyAlignment="1">
      <alignment horizontal="left" vertical="center" wrapText="1"/>
    </xf>
    <xf numFmtId="186" fontId="2" fillId="0" borderId="10" xfId="42" applyNumberFormat="1" applyFont="1" applyBorder="1" applyAlignment="1">
      <alignment horizontal="left" vertical="top"/>
    </xf>
    <xf numFmtId="186" fontId="1" fillId="0" borderId="10" xfId="44" applyNumberFormat="1" applyFont="1" applyBorder="1" applyAlignment="1">
      <alignment horizontal="center" vertical="center"/>
    </xf>
    <xf numFmtId="3" fontId="1" fillId="0" borderId="10" xfId="0" applyNumberFormat="1" applyFont="1" applyBorder="1" applyAlignment="1">
      <alignment horizontal="right"/>
    </xf>
    <xf numFmtId="3" fontId="52" fillId="0" borderId="14" xfId="0" applyNumberFormat="1" applyFont="1" applyBorder="1" applyAlignment="1">
      <alignment horizontal="right" vertical="center" wrapText="1"/>
    </xf>
    <xf numFmtId="0" fontId="1" fillId="0" borderId="14" xfId="0" applyFont="1" applyBorder="1" applyAlignment="1">
      <alignment horizontal="right" vertical="center" wrapText="1"/>
    </xf>
    <xf numFmtId="3" fontId="1" fillId="0" borderId="14" xfId="0" applyNumberFormat="1" applyFont="1" applyBorder="1" applyAlignment="1">
      <alignment horizontal="right" vertical="center" wrapText="1"/>
    </xf>
    <xf numFmtId="3" fontId="53" fillId="0" borderId="14" xfId="0" applyNumberFormat="1" applyFont="1" applyBorder="1" applyAlignment="1">
      <alignment horizontal="right" vertical="center"/>
    </xf>
    <xf numFmtId="3" fontId="10" fillId="0" borderId="14" xfId="0" applyNumberFormat="1" applyFont="1" applyBorder="1" applyAlignment="1">
      <alignment horizontal="right" vertical="center"/>
    </xf>
    <xf numFmtId="0" fontId="2" fillId="0" borderId="10" xfId="0" applyFont="1" applyFill="1" applyBorder="1" applyAlignment="1">
      <alignment horizontal="left" vertical="top"/>
    </xf>
    <xf numFmtId="37" fontId="1" fillId="0" borderId="10" xfId="0" applyNumberFormat="1" applyFont="1" applyFill="1" applyBorder="1" applyAlignment="1">
      <alignment horizontal="right" vertical="center"/>
    </xf>
    <xf numFmtId="186" fontId="1" fillId="0" borderId="10" xfId="0" applyNumberFormat="1" applyFont="1" applyFill="1" applyBorder="1" applyAlignment="1">
      <alignment horizontal="center" vertical="center"/>
    </xf>
    <xf numFmtId="0" fontId="1" fillId="33" borderId="10" xfId="0" applyFont="1" applyFill="1" applyBorder="1" applyAlignment="1">
      <alignment horizontal="center" vertical="top" wrapText="1"/>
    </xf>
    <xf numFmtId="0" fontId="1" fillId="0" borderId="10" xfId="0" applyFont="1" applyFill="1" applyBorder="1" applyAlignment="1">
      <alignment horizontal="left" vertical="top"/>
    </xf>
    <xf numFmtId="193" fontId="1" fillId="0" borderId="10" xfId="44" applyNumberFormat="1" applyFont="1" applyFill="1" applyBorder="1" applyAlignment="1" applyProtection="1">
      <alignment horizontal="left" vertical="center" wrapText="1"/>
      <protection/>
    </xf>
    <xf numFmtId="0" fontId="1" fillId="0" borderId="10" xfId="0" applyFont="1" applyBorder="1" applyAlignment="1">
      <alignment horizontal="center" vertical="top" wrapText="1"/>
    </xf>
    <xf numFmtId="0" fontId="2" fillId="0" borderId="10" xfId="0" applyFont="1" applyBorder="1" applyAlignment="1">
      <alignment horizontal="left" vertical="top" wrapText="1"/>
    </xf>
    <xf numFmtId="0" fontId="1" fillId="0" borderId="10" xfId="0" applyFont="1" applyFill="1" applyBorder="1" applyAlignment="1" quotePrefix="1">
      <alignment horizontal="left"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Border="1" applyAlignment="1">
      <alignment horizontal="justify" vertical="top" wrapText="1"/>
    </xf>
    <xf numFmtId="0" fontId="1" fillId="0" borderId="10" xfId="0" applyFont="1" applyBorder="1" applyAlignment="1">
      <alignment horizontal="center" vertical="top"/>
    </xf>
    <xf numFmtId="0" fontId="1" fillId="0" borderId="10" xfId="0" applyFont="1" applyBorder="1" applyAlignment="1">
      <alignment vertical="top"/>
    </xf>
    <xf numFmtId="0" fontId="2" fillId="0" borderId="10" xfId="0" applyFont="1" applyBorder="1" applyAlignment="1">
      <alignment horizontal="left" vertical="top"/>
    </xf>
    <xf numFmtId="0" fontId="10" fillId="0" borderId="0" xfId="0" applyFont="1" applyAlignment="1">
      <alignment horizontal="center"/>
    </xf>
    <xf numFmtId="186" fontId="2" fillId="0" borderId="10" xfId="0" applyNumberFormat="1" applyFont="1" applyBorder="1" applyAlignment="1">
      <alignment horizontal="left" vertical="center" wrapText="1"/>
    </xf>
    <xf numFmtId="0" fontId="2" fillId="0" borderId="10" xfId="0" applyFont="1" applyBorder="1" applyAlignment="1">
      <alignment horizontal="left" vertical="top" wrapText="1"/>
    </xf>
    <xf numFmtId="186" fontId="1" fillId="0" borderId="10" xfId="0" applyNumberFormat="1" applyFont="1" applyBorder="1" applyAlignment="1">
      <alignment horizontal="left" vertical="center" wrapText="1"/>
    </xf>
    <xf numFmtId="0" fontId="1" fillId="0" borderId="10" xfId="0" applyFont="1" applyFill="1" applyBorder="1" applyAlignment="1">
      <alignment horizontal="left" vertical="top" wrapText="1" indent="1"/>
    </xf>
    <xf numFmtId="0" fontId="10" fillId="0" borderId="10" xfId="0" applyFont="1" applyFill="1" applyBorder="1" applyAlignment="1">
      <alignment vertical="top" wrapText="1"/>
    </xf>
    <xf numFmtId="0" fontId="1" fillId="0" borderId="10" xfId="0" applyFont="1" applyBorder="1" applyAlignment="1">
      <alignment horizontal="justify" vertical="top"/>
    </xf>
    <xf numFmtId="0" fontId="2" fillId="0" borderId="10" xfId="0" applyFont="1" applyBorder="1" applyAlignment="1">
      <alignment horizontal="left" vertical="top"/>
    </xf>
    <xf numFmtId="0" fontId="2" fillId="0" borderId="10" xfId="0" applyFont="1" applyFill="1" applyBorder="1" applyAlignment="1">
      <alignment horizontal="center" vertical="top"/>
    </xf>
    <xf numFmtId="0" fontId="1" fillId="0" borderId="10" xfId="0" applyFont="1" applyFill="1" applyBorder="1" applyAlignment="1">
      <alignment/>
    </xf>
    <xf numFmtId="186" fontId="1" fillId="0" borderId="10" xfId="42" applyNumberFormat="1" applyFont="1" applyBorder="1" applyAlignment="1">
      <alignment/>
    </xf>
    <xf numFmtId="186" fontId="1" fillId="0" borderId="10" xfId="0" applyNumberFormat="1" applyFont="1" applyFill="1" applyBorder="1" applyAlignment="1">
      <alignment vertical="top" wrapText="1"/>
    </xf>
    <xf numFmtId="186" fontId="1" fillId="0" borderId="10" xfId="0" applyNumberFormat="1" applyFont="1" applyFill="1" applyBorder="1" applyAlignment="1">
      <alignment horizontal="center" vertical="top"/>
    </xf>
    <xf numFmtId="0" fontId="1" fillId="0" borderId="10" xfId="58" applyFont="1" applyFill="1" applyBorder="1" applyAlignment="1">
      <alignment horizontal="left" vertical="top" wrapText="1"/>
      <protection/>
    </xf>
    <xf numFmtId="0" fontId="1"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left"/>
    </xf>
    <xf numFmtId="186" fontId="1" fillId="0" borderId="0" xfId="42" applyNumberFormat="1" applyFont="1" applyAlignment="1">
      <alignment horizontal="left" vertical="top"/>
    </xf>
    <xf numFmtId="0" fontId="2" fillId="0" borderId="12" xfId="0" applyFont="1" applyFill="1" applyBorder="1" applyAlignment="1">
      <alignment horizontal="center" vertical="top" wrapText="1"/>
    </xf>
    <xf numFmtId="186" fontId="2" fillId="0" borderId="12" xfId="42" applyNumberFormat="1" applyFont="1" applyFill="1" applyBorder="1" applyAlignment="1">
      <alignment horizontal="center" vertical="top" wrapText="1"/>
    </xf>
    <xf numFmtId="186" fontId="2" fillId="0" borderId="10" xfId="0" applyNumberFormat="1" applyFont="1" applyFill="1" applyBorder="1" applyAlignment="1">
      <alignment vertical="top"/>
    </xf>
    <xf numFmtId="0" fontId="2" fillId="0" borderId="10" xfId="0" applyFont="1" applyFill="1" applyBorder="1" applyAlignment="1">
      <alignment horizontal="left" vertical="top"/>
    </xf>
    <xf numFmtId="186" fontId="1" fillId="0" borderId="10" xfId="0" applyNumberFormat="1" applyFont="1" applyFill="1" applyBorder="1" applyAlignment="1">
      <alignment vertical="center"/>
    </xf>
    <xf numFmtId="186" fontId="2" fillId="0" borderId="10" xfId="0" applyNumberFormat="1" applyFont="1" applyFill="1" applyBorder="1" applyAlignment="1">
      <alignment vertical="top" wrapText="1"/>
    </xf>
    <xf numFmtId="3" fontId="2" fillId="0" borderId="10" xfId="0" applyNumberFormat="1" applyFont="1" applyFill="1" applyBorder="1" applyAlignment="1">
      <alignment horizontal="right" vertical="top"/>
    </xf>
    <xf numFmtId="0" fontId="1" fillId="0" borderId="10" xfId="0" applyFont="1" applyBorder="1" applyAlignment="1">
      <alignment horizontal="left" vertical="center"/>
    </xf>
    <xf numFmtId="0" fontId="1" fillId="0" borderId="10" xfId="58" applyFont="1" applyFill="1" applyBorder="1" applyAlignment="1" quotePrefix="1">
      <alignment horizontal="left" vertical="top" wrapText="1"/>
      <protection/>
    </xf>
    <xf numFmtId="193" fontId="1" fillId="0" borderId="10" xfId="44" applyNumberFormat="1" applyFont="1" applyFill="1" applyBorder="1" applyAlignment="1" applyProtection="1">
      <alignment horizontal="left" vertical="center" wrapText="1"/>
      <protection/>
    </xf>
    <xf numFmtId="193" fontId="1" fillId="0" borderId="10" xfId="44" applyNumberFormat="1" applyFont="1" applyFill="1" applyBorder="1" applyAlignment="1" applyProtection="1">
      <alignment vertical="top"/>
      <protection/>
    </xf>
    <xf numFmtId="0" fontId="1" fillId="0" borderId="10" xfId="0" applyFont="1" applyFill="1" applyBorder="1" applyAlignment="1">
      <alignment horizontal="center" vertical="top"/>
    </xf>
    <xf numFmtId="0" fontId="2" fillId="0" borderId="10" xfId="0" applyFont="1" applyFill="1" applyBorder="1" applyAlignment="1">
      <alignment horizontal="left" vertical="top" wrapText="1"/>
    </xf>
    <xf numFmtId="37" fontId="2" fillId="0" borderId="10" xfId="0" applyNumberFormat="1" applyFont="1" applyFill="1" applyBorder="1" applyAlignment="1">
      <alignment vertical="center"/>
    </xf>
    <xf numFmtId="37" fontId="1" fillId="0" borderId="10" xfId="0" applyNumberFormat="1" applyFont="1" applyFill="1" applyBorder="1" applyAlignment="1">
      <alignment vertical="center"/>
    </xf>
    <xf numFmtId="0" fontId="1" fillId="0" borderId="10" xfId="0" applyFont="1" applyBorder="1" applyAlignment="1">
      <alignment vertical="top" wrapText="1"/>
    </xf>
    <xf numFmtId="37" fontId="1" fillId="0" borderId="10" xfId="0" applyNumberFormat="1" applyFont="1" applyFill="1" applyBorder="1" applyAlignment="1">
      <alignment horizontal="right" vertical="center"/>
    </xf>
    <xf numFmtId="0" fontId="1" fillId="0" borderId="10" xfId="58" applyFont="1" applyFill="1" applyBorder="1" applyAlignment="1">
      <alignment vertical="top" wrapText="1"/>
      <protection/>
    </xf>
    <xf numFmtId="0" fontId="1" fillId="0" borderId="10" xfId="58" applyFont="1" applyFill="1" applyBorder="1" applyAlignment="1">
      <alignment horizontal="center" vertical="top" wrapText="1"/>
      <protection/>
    </xf>
    <xf numFmtId="193" fontId="1" fillId="0" borderId="10" xfId="44" applyNumberFormat="1" applyFont="1" applyFill="1" applyBorder="1" applyAlignment="1" applyProtection="1">
      <alignment horizontal="right" vertical="top" wrapText="1"/>
      <protection/>
    </xf>
    <xf numFmtId="0" fontId="10" fillId="0" borderId="10" xfId="0" applyFont="1" applyFill="1" applyBorder="1" applyAlignment="1">
      <alignment vertical="top" wrapText="1"/>
    </xf>
    <xf numFmtId="0" fontId="10" fillId="0" borderId="10" xfId="0" applyFont="1" applyBorder="1" applyAlignment="1">
      <alignment vertical="top" wrapText="1"/>
    </xf>
    <xf numFmtId="186" fontId="1" fillId="0" borderId="10" xfId="0" applyNumberFormat="1" applyFont="1" applyFill="1" applyBorder="1" applyAlignment="1">
      <alignment vertical="center" wrapText="1"/>
    </xf>
    <xf numFmtId="186" fontId="1" fillId="0" borderId="10" xfId="42" applyNumberFormat="1" applyFont="1" applyBorder="1" applyAlignment="1">
      <alignment horizontal="left" vertical="top"/>
    </xf>
    <xf numFmtId="0" fontId="1" fillId="0" borderId="10" xfId="0" applyFont="1" applyBorder="1" applyAlignment="1">
      <alignment horizontal="justify" vertical="top"/>
    </xf>
    <xf numFmtId="0" fontId="1" fillId="0" borderId="11" xfId="0" applyFont="1" applyFill="1" applyBorder="1" applyAlignment="1">
      <alignment horizontal="left"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left" vertical="top" wrapText="1"/>
    </xf>
    <xf numFmtId="0" fontId="1" fillId="33" borderId="10" xfId="0" applyFont="1" applyFill="1" applyBorder="1" applyAlignment="1">
      <alignment vertical="top" wrapText="1"/>
    </xf>
    <xf numFmtId="0" fontId="1" fillId="33" borderId="10" xfId="0" applyNumberFormat="1" applyFont="1" applyFill="1" applyBorder="1" applyAlignment="1">
      <alignment horizontal="left" vertical="top" wrapText="1"/>
    </xf>
    <xf numFmtId="186" fontId="1" fillId="33" borderId="10" xfId="0" applyNumberFormat="1" applyFont="1" applyFill="1" applyBorder="1" applyAlignment="1">
      <alignment horizontal="right" vertical="center"/>
    </xf>
    <xf numFmtId="0" fontId="2" fillId="0" borderId="10" xfId="0" applyFont="1" applyFill="1" applyBorder="1" applyAlignment="1">
      <alignment horizontal="left" vertical="center"/>
    </xf>
    <xf numFmtId="186" fontId="54" fillId="0" borderId="10" xfId="0" applyNumberFormat="1" applyFont="1" applyFill="1" applyBorder="1" applyAlignment="1">
      <alignment vertical="top"/>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186" fontId="2" fillId="0" borderId="0" xfId="42" applyNumberFormat="1" applyFont="1" applyAlignment="1">
      <alignment horizontal="center"/>
    </xf>
    <xf numFmtId="0" fontId="5" fillId="0" borderId="15"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2" fillId="0" borderId="10" xfId="0" applyFont="1" applyBorder="1" applyAlignment="1">
      <alignment horizontal="left" vertical="center" wrapText="1"/>
    </xf>
    <xf numFmtId="0" fontId="1" fillId="0" borderId="10" xfId="0" applyFont="1" applyBorder="1" applyAlignment="1">
      <alignment/>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center" vertical="top"/>
    </xf>
    <xf numFmtId="0" fontId="2" fillId="0" borderId="13" xfId="0" applyFont="1" applyBorder="1" applyAlignment="1">
      <alignment horizontal="center" vertical="top"/>
    </xf>
    <xf numFmtId="0" fontId="2" fillId="0" borderId="11" xfId="0" applyFont="1" applyBorder="1" applyAlignment="1">
      <alignment horizontal="center" vertical="top"/>
    </xf>
    <xf numFmtId="0" fontId="14" fillId="0" borderId="17" xfId="0" applyFont="1" applyBorder="1" applyAlignment="1">
      <alignment horizontal="center"/>
    </xf>
    <xf numFmtId="0" fontId="12" fillId="0" borderId="0" xfId="0" applyFont="1" applyAlignment="1">
      <alignment horizontal="center" vertical="top"/>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top"/>
    </xf>
    <xf numFmtId="0" fontId="2" fillId="0" borderId="11" xfId="0" applyFont="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1" fillId="0" borderId="10" xfId="0" applyFont="1" applyBorder="1" applyAlignment="1">
      <alignment/>
    </xf>
    <xf numFmtId="0" fontId="54" fillId="0" borderId="0" xfId="0" applyFont="1" applyAlignment="1">
      <alignment horizontal="center"/>
    </xf>
    <xf numFmtId="186" fontId="2" fillId="0" borderId="0" xfId="42" applyNumberFormat="1" applyFont="1" applyAlignment="1">
      <alignment horizontal="center"/>
    </xf>
    <xf numFmtId="0" fontId="5" fillId="0" borderId="15"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2</xdr:row>
      <xdr:rowOff>28575</xdr:rowOff>
    </xdr:from>
    <xdr:to>
      <xdr:col>2</xdr:col>
      <xdr:colOff>2143125</xdr:colOff>
      <xdr:row>2</xdr:row>
      <xdr:rowOff>28575</xdr:rowOff>
    </xdr:to>
    <xdr:sp>
      <xdr:nvSpPr>
        <xdr:cNvPr id="1" name="Straight Connector 2"/>
        <xdr:cNvSpPr>
          <a:spLocks/>
        </xdr:cNvSpPr>
      </xdr:nvSpPr>
      <xdr:spPr>
        <a:xfrm>
          <a:off x="1562100" y="466725"/>
          <a:ext cx="2295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6</xdr:col>
      <xdr:colOff>1714500</xdr:colOff>
      <xdr:row>2</xdr:row>
      <xdr:rowOff>28575</xdr:rowOff>
    </xdr:from>
    <xdr:to>
      <xdr:col>7</xdr:col>
      <xdr:colOff>285750</xdr:colOff>
      <xdr:row>2</xdr:row>
      <xdr:rowOff>28575</xdr:rowOff>
    </xdr:to>
    <xdr:sp>
      <xdr:nvSpPr>
        <xdr:cNvPr id="2" name="Straight Connector 4"/>
        <xdr:cNvSpPr>
          <a:spLocks/>
        </xdr:cNvSpPr>
      </xdr:nvSpPr>
      <xdr:spPr>
        <a:xfrm>
          <a:off x="11734800" y="466725"/>
          <a:ext cx="1533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xdr:row>
      <xdr:rowOff>38100</xdr:rowOff>
    </xdr:from>
    <xdr:to>
      <xdr:col>2</xdr:col>
      <xdr:colOff>2533650</xdr:colOff>
      <xdr:row>2</xdr:row>
      <xdr:rowOff>38100</xdr:rowOff>
    </xdr:to>
    <xdr:sp>
      <xdr:nvSpPr>
        <xdr:cNvPr id="1" name="Straight Connector 2"/>
        <xdr:cNvSpPr>
          <a:spLocks/>
        </xdr:cNvSpPr>
      </xdr:nvSpPr>
      <xdr:spPr>
        <a:xfrm>
          <a:off x="2066925" y="476250"/>
          <a:ext cx="2143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5</xdr:col>
      <xdr:colOff>1981200</xdr:colOff>
      <xdr:row>2</xdr:row>
      <xdr:rowOff>47625</xdr:rowOff>
    </xdr:from>
    <xdr:to>
      <xdr:col>5</xdr:col>
      <xdr:colOff>3924300</xdr:colOff>
      <xdr:row>2</xdr:row>
      <xdr:rowOff>47625</xdr:rowOff>
    </xdr:to>
    <xdr:sp>
      <xdr:nvSpPr>
        <xdr:cNvPr id="2" name="Straight Connector 4"/>
        <xdr:cNvSpPr>
          <a:spLocks/>
        </xdr:cNvSpPr>
      </xdr:nvSpPr>
      <xdr:spPr>
        <a:xfrm>
          <a:off x="9858375" y="485775"/>
          <a:ext cx="1952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43"/>
  <sheetViews>
    <sheetView zoomScale="80" zoomScaleNormal="80" zoomScalePageLayoutView="0" workbookViewId="0" topLeftCell="A88">
      <selection activeCell="B7" sqref="B7"/>
    </sheetView>
  </sheetViews>
  <sheetFormatPr defaultColWidth="8.796875" defaultRowHeight="15"/>
  <cols>
    <col min="1" max="1" width="4.3984375" style="7" customWidth="1"/>
    <col min="2" max="2" width="17.59765625" style="1" customWidth="1"/>
    <col min="3" max="3" width="16.59765625" style="2" customWidth="1"/>
    <col min="4" max="4" width="18" style="2" customWidth="1"/>
    <col min="5" max="5" width="34.8984375" style="2" customWidth="1"/>
    <col min="6" max="6" width="43.3984375" style="3" customWidth="1"/>
    <col min="7" max="7" width="12.5" style="78" customWidth="1"/>
    <col min="8" max="8" width="7.5" style="9" customWidth="1"/>
    <col min="9" max="9" width="12.09765625" style="1" bestFit="1" customWidth="1"/>
    <col min="10" max="16384" width="9" style="1" customWidth="1"/>
  </cols>
  <sheetData>
    <row r="1" spans="1:8" ht="17.25" customHeight="1">
      <c r="A1" s="198" t="s">
        <v>2</v>
      </c>
      <c r="B1" s="198"/>
      <c r="C1" s="198"/>
      <c r="D1" s="198"/>
      <c r="F1" s="195" t="s">
        <v>1</v>
      </c>
      <c r="G1" s="195"/>
      <c r="H1" s="195"/>
    </row>
    <row r="2" spans="1:8" ht="17.25" customHeight="1">
      <c r="A2" s="198" t="s">
        <v>3</v>
      </c>
      <c r="B2" s="198"/>
      <c r="C2" s="198"/>
      <c r="D2" s="198"/>
      <c r="F2" s="195" t="s">
        <v>4</v>
      </c>
      <c r="G2" s="195"/>
      <c r="H2" s="195"/>
    </row>
    <row r="3" spans="1:4" ht="15.75">
      <c r="A3" s="197"/>
      <c r="B3" s="197"/>
      <c r="C3" s="197"/>
      <c r="D3" s="197"/>
    </row>
    <row r="4" spans="1:8" s="8" customFormat="1" ht="60" customHeight="1">
      <c r="A4" s="196" t="s">
        <v>520</v>
      </c>
      <c r="B4" s="196"/>
      <c r="C4" s="196"/>
      <c r="D4" s="196"/>
      <c r="E4" s="196"/>
      <c r="F4" s="196"/>
      <c r="G4" s="196"/>
      <c r="H4" s="196"/>
    </row>
    <row r="5" spans="1:9" s="6" customFormat="1" ht="49.5" customHeight="1">
      <c r="A5" s="11" t="s">
        <v>8</v>
      </c>
      <c r="B5" s="15" t="s">
        <v>5</v>
      </c>
      <c r="C5" s="15" t="s">
        <v>13</v>
      </c>
      <c r="D5" s="15" t="s">
        <v>14</v>
      </c>
      <c r="E5" s="15" t="s">
        <v>11</v>
      </c>
      <c r="F5" s="15" t="s">
        <v>12</v>
      </c>
      <c r="G5" s="79" t="s">
        <v>10</v>
      </c>
      <c r="H5" s="11" t="s">
        <v>9</v>
      </c>
      <c r="I5" s="12"/>
    </row>
    <row r="6" spans="1:9" ht="25.5" customHeight="1">
      <c r="A6" s="193" t="s">
        <v>519</v>
      </c>
      <c r="B6" s="193"/>
      <c r="C6" s="193"/>
      <c r="D6" s="193"/>
      <c r="E6" s="193"/>
      <c r="F6" s="193"/>
      <c r="G6" s="80">
        <f>SUM(G7:G25)</f>
        <v>42000000</v>
      </c>
      <c r="H6" s="13"/>
      <c r="I6" s="10"/>
    </row>
    <row r="7" spans="1:9" ht="93.75" customHeight="1">
      <c r="A7" s="97">
        <v>1</v>
      </c>
      <c r="B7" s="58" t="s">
        <v>96</v>
      </c>
      <c r="C7" s="98" t="s">
        <v>97</v>
      </c>
      <c r="D7" s="60" t="s">
        <v>98</v>
      </c>
      <c r="E7" s="58" t="s">
        <v>103</v>
      </c>
      <c r="F7" s="60" t="s">
        <v>104</v>
      </c>
      <c r="G7" s="99">
        <v>2000000</v>
      </c>
      <c r="H7" s="100"/>
      <c r="I7" s="10"/>
    </row>
    <row r="8" spans="1:9" ht="126">
      <c r="A8" s="97">
        <v>2</v>
      </c>
      <c r="B8" s="98" t="s">
        <v>49</v>
      </c>
      <c r="C8" s="98" t="s">
        <v>56</v>
      </c>
      <c r="D8" s="60" t="s">
        <v>98</v>
      </c>
      <c r="E8" s="98" t="s">
        <v>61</v>
      </c>
      <c r="F8" s="98" t="s">
        <v>57</v>
      </c>
      <c r="G8" s="99">
        <v>2000000</v>
      </c>
      <c r="H8" s="100"/>
      <c r="I8" s="10"/>
    </row>
    <row r="9" spans="1:9" ht="94.5">
      <c r="A9" s="97">
        <v>3</v>
      </c>
      <c r="B9" s="98" t="s">
        <v>88</v>
      </c>
      <c r="C9" s="98" t="s">
        <v>87</v>
      </c>
      <c r="D9" s="60" t="s">
        <v>99</v>
      </c>
      <c r="E9" s="98" t="s">
        <v>89</v>
      </c>
      <c r="F9" s="98" t="s">
        <v>90</v>
      </c>
      <c r="G9" s="99">
        <v>2000000</v>
      </c>
      <c r="H9" s="100"/>
      <c r="I9" s="10"/>
    </row>
    <row r="10" spans="1:9" ht="110.25">
      <c r="A10" s="97">
        <v>4</v>
      </c>
      <c r="B10" s="98" t="s">
        <v>50</v>
      </c>
      <c r="C10" s="98" t="s">
        <v>62</v>
      </c>
      <c r="D10" s="60" t="s">
        <v>99</v>
      </c>
      <c r="E10" s="98" t="s">
        <v>58</v>
      </c>
      <c r="F10" s="98" t="s">
        <v>59</v>
      </c>
      <c r="G10" s="99">
        <v>2000000</v>
      </c>
      <c r="H10" s="100"/>
      <c r="I10" s="10"/>
    </row>
    <row r="11" spans="1:9" ht="157.5">
      <c r="A11" s="97">
        <v>5</v>
      </c>
      <c r="B11" s="98" t="s">
        <v>51</v>
      </c>
      <c r="C11" s="98" t="s">
        <v>63</v>
      </c>
      <c r="D11" s="60" t="s">
        <v>48</v>
      </c>
      <c r="E11" s="98" t="s">
        <v>64</v>
      </c>
      <c r="F11" s="98" t="s">
        <v>60</v>
      </c>
      <c r="G11" s="99">
        <v>2000000</v>
      </c>
      <c r="H11" s="100"/>
      <c r="I11" s="10"/>
    </row>
    <row r="12" spans="1:9" ht="126">
      <c r="A12" s="97">
        <v>6</v>
      </c>
      <c r="B12" s="98" t="s">
        <v>52</v>
      </c>
      <c r="C12" s="98" t="s">
        <v>53</v>
      </c>
      <c r="D12" s="60" t="s">
        <v>48</v>
      </c>
      <c r="E12" s="98" t="s">
        <v>65</v>
      </c>
      <c r="F12" s="98" t="s">
        <v>68</v>
      </c>
      <c r="G12" s="99">
        <v>2000000</v>
      </c>
      <c r="H12" s="100"/>
      <c r="I12" s="10"/>
    </row>
    <row r="13" spans="1:9" ht="126">
      <c r="A13" s="97">
        <v>7</v>
      </c>
      <c r="B13" s="98" t="s">
        <v>54</v>
      </c>
      <c r="C13" s="98" t="s">
        <v>523</v>
      </c>
      <c r="D13" s="60" t="s">
        <v>100</v>
      </c>
      <c r="E13" s="98" t="s">
        <v>66</v>
      </c>
      <c r="F13" s="98" t="s">
        <v>69</v>
      </c>
      <c r="G13" s="99">
        <v>2000000</v>
      </c>
      <c r="H13" s="100"/>
      <c r="I13" s="10"/>
    </row>
    <row r="14" spans="1:9" ht="126">
      <c r="A14" s="97">
        <v>8</v>
      </c>
      <c r="B14" s="98" t="s">
        <v>55</v>
      </c>
      <c r="C14" s="98" t="s">
        <v>71</v>
      </c>
      <c r="D14" s="60" t="s">
        <v>100</v>
      </c>
      <c r="E14" s="98" t="s">
        <v>67</v>
      </c>
      <c r="F14" s="98" t="s">
        <v>70</v>
      </c>
      <c r="G14" s="99">
        <v>2000000</v>
      </c>
      <c r="H14" s="100"/>
      <c r="I14" s="10"/>
    </row>
    <row r="15" spans="1:9" ht="110.25">
      <c r="A15" s="97">
        <v>9</v>
      </c>
      <c r="B15" s="98" t="s">
        <v>74</v>
      </c>
      <c r="C15" s="98" t="s">
        <v>72</v>
      </c>
      <c r="D15" s="60" t="s">
        <v>32</v>
      </c>
      <c r="E15" s="98" t="s">
        <v>80</v>
      </c>
      <c r="F15" s="58" t="s">
        <v>94</v>
      </c>
      <c r="G15" s="99">
        <v>2000000</v>
      </c>
      <c r="H15" s="100"/>
      <c r="I15" s="10"/>
    </row>
    <row r="16" spans="1:9" ht="94.5">
      <c r="A16" s="97">
        <v>10</v>
      </c>
      <c r="B16" s="98" t="s">
        <v>77</v>
      </c>
      <c r="C16" s="58" t="s">
        <v>76</v>
      </c>
      <c r="D16" s="60" t="s">
        <v>32</v>
      </c>
      <c r="E16" s="58" t="s">
        <v>82</v>
      </c>
      <c r="F16" s="58" t="s">
        <v>83</v>
      </c>
      <c r="G16" s="99">
        <v>2000000</v>
      </c>
      <c r="H16" s="100"/>
      <c r="I16" s="10"/>
    </row>
    <row r="17" spans="1:9" ht="94.5">
      <c r="A17" s="97">
        <v>11</v>
      </c>
      <c r="B17" s="98" t="s">
        <v>78</v>
      </c>
      <c r="C17" s="58" t="s">
        <v>76</v>
      </c>
      <c r="D17" s="60" t="s">
        <v>101</v>
      </c>
      <c r="E17" s="58" t="s">
        <v>84</v>
      </c>
      <c r="F17" s="58" t="s">
        <v>68</v>
      </c>
      <c r="G17" s="99">
        <v>2000000</v>
      </c>
      <c r="H17" s="100"/>
      <c r="I17" s="10"/>
    </row>
    <row r="18" spans="1:9" ht="94.5">
      <c r="A18" s="97">
        <v>12</v>
      </c>
      <c r="B18" s="98" t="s">
        <v>79</v>
      </c>
      <c r="C18" s="58" t="s">
        <v>76</v>
      </c>
      <c r="D18" s="60" t="s">
        <v>101</v>
      </c>
      <c r="E18" s="58" t="s">
        <v>86</v>
      </c>
      <c r="F18" s="58" t="s">
        <v>95</v>
      </c>
      <c r="G18" s="99">
        <v>2000000</v>
      </c>
      <c r="H18" s="100"/>
      <c r="I18" s="10"/>
    </row>
    <row r="19" spans="1:9" ht="110.25">
      <c r="A19" s="97">
        <v>13</v>
      </c>
      <c r="B19" s="98" t="s">
        <v>75</v>
      </c>
      <c r="C19" s="98" t="s">
        <v>73</v>
      </c>
      <c r="D19" s="60" t="s">
        <v>102</v>
      </c>
      <c r="E19" s="58" t="s">
        <v>85</v>
      </c>
      <c r="F19" s="58" t="s">
        <v>91</v>
      </c>
      <c r="G19" s="99">
        <v>2000000</v>
      </c>
      <c r="H19" s="100"/>
      <c r="I19" s="10"/>
    </row>
    <row r="20" spans="1:9" ht="110.25">
      <c r="A20" s="97">
        <v>14</v>
      </c>
      <c r="B20" s="98" t="s">
        <v>92</v>
      </c>
      <c r="C20" s="58" t="s">
        <v>81</v>
      </c>
      <c r="D20" s="60" t="s">
        <v>102</v>
      </c>
      <c r="E20" s="58" t="s">
        <v>85</v>
      </c>
      <c r="F20" s="58" t="s">
        <v>93</v>
      </c>
      <c r="G20" s="99">
        <v>2000000</v>
      </c>
      <c r="H20" s="100"/>
      <c r="I20" s="10"/>
    </row>
    <row r="21" spans="1:9" ht="118.5" customHeight="1">
      <c r="A21" s="97">
        <v>15</v>
      </c>
      <c r="B21" s="98" t="s">
        <v>35</v>
      </c>
      <c r="C21" s="101" t="s">
        <v>524</v>
      </c>
      <c r="D21" s="101" t="s">
        <v>36</v>
      </c>
      <c r="E21" s="102" t="s">
        <v>37</v>
      </c>
      <c r="F21" s="102" t="s">
        <v>38</v>
      </c>
      <c r="G21" s="99">
        <v>2000000</v>
      </c>
      <c r="H21" s="103"/>
      <c r="I21" s="10"/>
    </row>
    <row r="22" spans="1:9" ht="148.5" customHeight="1">
      <c r="A22" s="97">
        <v>16</v>
      </c>
      <c r="B22" s="98" t="s">
        <v>39</v>
      </c>
      <c r="C22" s="101" t="s">
        <v>525</v>
      </c>
      <c r="D22" s="101" t="s">
        <v>36</v>
      </c>
      <c r="E22" s="102" t="s">
        <v>40</v>
      </c>
      <c r="F22" s="102" t="s">
        <v>41</v>
      </c>
      <c r="G22" s="99">
        <v>3000000</v>
      </c>
      <c r="H22" s="103"/>
      <c r="I22" s="10"/>
    </row>
    <row r="23" spans="1:9" ht="85.5" customHeight="1">
      <c r="A23" s="97">
        <v>17</v>
      </c>
      <c r="B23" s="98" t="s">
        <v>42</v>
      </c>
      <c r="C23" s="101" t="s">
        <v>526</v>
      </c>
      <c r="D23" s="101" t="s">
        <v>31</v>
      </c>
      <c r="E23" s="102" t="s">
        <v>43</v>
      </c>
      <c r="F23" s="102" t="s">
        <v>44</v>
      </c>
      <c r="G23" s="99">
        <v>3500000</v>
      </c>
      <c r="H23" s="103"/>
      <c r="I23" s="10"/>
    </row>
    <row r="24" spans="1:9" ht="106.5" customHeight="1">
      <c r="A24" s="97">
        <v>18</v>
      </c>
      <c r="B24" s="98" t="s">
        <v>108</v>
      </c>
      <c r="C24" s="101" t="s">
        <v>105</v>
      </c>
      <c r="D24" s="101" t="s">
        <v>106</v>
      </c>
      <c r="E24" s="102" t="s">
        <v>107</v>
      </c>
      <c r="F24" s="102" t="s">
        <v>109</v>
      </c>
      <c r="G24" s="99">
        <v>2000000</v>
      </c>
      <c r="H24" s="103"/>
      <c r="I24" s="10"/>
    </row>
    <row r="25" spans="1:9" ht="68.25" customHeight="1">
      <c r="A25" s="97">
        <v>19</v>
      </c>
      <c r="B25" s="98" t="s">
        <v>45</v>
      </c>
      <c r="C25" s="101" t="s">
        <v>527</v>
      </c>
      <c r="D25" s="101" t="s">
        <v>31</v>
      </c>
      <c r="E25" s="102" t="s">
        <v>47</v>
      </c>
      <c r="F25" s="102" t="s">
        <v>46</v>
      </c>
      <c r="G25" s="99">
        <v>3500000</v>
      </c>
      <c r="H25" s="103"/>
      <c r="I25" s="10"/>
    </row>
    <row r="26" spans="1:8" ht="36" customHeight="1">
      <c r="A26" s="193" t="s">
        <v>598</v>
      </c>
      <c r="B26" s="193"/>
      <c r="C26" s="193"/>
      <c r="D26" s="193"/>
      <c r="E26" s="193"/>
      <c r="F26" s="193"/>
      <c r="G26" s="104">
        <f>SUM(G27:G31)</f>
        <v>17000000</v>
      </c>
      <c r="H26" s="14"/>
    </row>
    <row r="27" spans="1:8" ht="36" customHeight="1">
      <c r="A27" s="45">
        <v>20</v>
      </c>
      <c r="B27" s="36" t="s">
        <v>118</v>
      </c>
      <c r="C27" s="105" t="s">
        <v>119</v>
      </c>
      <c r="D27" s="106" t="s">
        <v>120</v>
      </c>
      <c r="E27" s="53" t="s">
        <v>121</v>
      </c>
      <c r="F27" s="19" t="s">
        <v>122</v>
      </c>
      <c r="G27" s="107">
        <v>3000000</v>
      </c>
      <c r="H27" s="108" t="s">
        <v>123</v>
      </c>
    </row>
    <row r="28" spans="1:8" ht="36" customHeight="1">
      <c r="A28" s="45">
        <v>21</v>
      </c>
      <c r="B28" s="36" t="s">
        <v>124</v>
      </c>
      <c r="C28" s="105" t="s">
        <v>125</v>
      </c>
      <c r="D28" s="106" t="s">
        <v>126</v>
      </c>
      <c r="E28" s="53" t="s">
        <v>127</v>
      </c>
      <c r="F28" s="53" t="s">
        <v>128</v>
      </c>
      <c r="G28" s="107">
        <v>5000000</v>
      </c>
      <c r="H28" s="108"/>
    </row>
    <row r="29" spans="1:8" ht="110.25">
      <c r="A29" s="45">
        <v>22</v>
      </c>
      <c r="B29" s="36" t="s">
        <v>581</v>
      </c>
      <c r="C29" s="105" t="s">
        <v>582</v>
      </c>
      <c r="D29" s="106" t="s">
        <v>134</v>
      </c>
      <c r="E29" s="53" t="s">
        <v>583</v>
      </c>
      <c r="F29" s="53" t="s">
        <v>230</v>
      </c>
      <c r="G29" s="107">
        <v>3000000</v>
      </c>
      <c r="H29" s="108" t="s">
        <v>584</v>
      </c>
    </row>
    <row r="30" spans="1:8" ht="50.25" customHeight="1">
      <c r="A30" s="45">
        <v>23</v>
      </c>
      <c r="B30" s="36" t="s">
        <v>585</v>
      </c>
      <c r="C30" s="105" t="s">
        <v>586</v>
      </c>
      <c r="D30" s="106" t="s">
        <v>587</v>
      </c>
      <c r="E30" s="53" t="s">
        <v>588</v>
      </c>
      <c r="F30" s="53" t="s">
        <v>230</v>
      </c>
      <c r="G30" s="107">
        <v>3000000</v>
      </c>
      <c r="H30" s="108" t="s">
        <v>589</v>
      </c>
    </row>
    <row r="31" spans="1:8" s="5" customFormat="1" ht="110.25">
      <c r="A31" s="45">
        <v>24</v>
      </c>
      <c r="B31" s="36" t="s">
        <v>590</v>
      </c>
      <c r="C31" s="105" t="s">
        <v>591</v>
      </c>
      <c r="D31" s="106" t="s">
        <v>592</v>
      </c>
      <c r="E31" s="53" t="s">
        <v>593</v>
      </c>
      <c r="F31" s="53" t="s">
        <v>230</v>
      </c>
      <c r="G31" s="107">
        <v>3000000</v>
      </c>
      <c r="H31" s="108" t="s">
        <v>594</v>
      </c>
    </row>
    <row r="32" spans="1:8" ht="15.75">
      <c r="A32" s="199" t="s">
        <v>521</v>
      </c>
      <c r="B32" s="200"/>
      <c r="C32" s="200"/>
      <c r="D32" s="200"/>
      <c r="E32" s="200"/>
      <c r="F32" s="200"/>
      <c r="G32" s="109">
        <f>SUM(G33:G35)</f>
        <v>23000000</v>
      </c>
      <c r="H32" s="110"/>
    </row>
    <row r="33" spans="1:8" ht="94.5">
      <c r="A33" s="111">
        <v>25</v>
      </c>
      <c r="B33" s="61" t="s">
        <v>161</v>
      </c>
      <c r="C33" s="112" t="s">
        <v>162</v>
      </c>
      <c r="D33" s="113" t="s">
        <v>163</v>
      </c>
      <c r="E33" s="61" t="s">
        <v>164</v>
      </c>
      <c r="F33" s="61" t="s">
        <v>165</v>
      </c>
      <c r="G33" s="114">
        <v>3000000</v>
      </c>
      <c r="H33" s="70"/>
    </row>
    <row r="34" spans="1:8" ht="63">
      <c r="A34" s="111">
        <v>26</v>
      </c>
      <c r="B34" s="61" t="s">
        <v>166</v>
      </c>
      <c r="C34" s="112" t="s">
        <v>167</v>
      </c>
      <c r="D34" s="113" t="s">
        <v>163</v>
      </c>
      <c r="E34" s="61" t="s">
        <v>168</v>
      </c>
      <c r="F34" s="61" t="s">
        <v>169</v>
      </c>
      <c r="G34" s="114">
        <v>3000000</v>
      </c>
      <c r="H34" s="70"/>
    </row>
    <row r="35" spans="1:8" ht="15.75">
      <c r="A35" s="193" t="s">
        <v>522</v>
      </c>
      <c r="B35" s="193"/>
      <c r="C35" s="193"/>
      <c r="D35" s="193"/>
      <c r="E35" s="193"/>
      <c r="F35" s="193"/>
      <c r="G35" s="104">
        <f>SUM(G36:G42)</f>
        <v>17000000</v>
      </c>
      <c r="H35" s="47"/>
    </row>
    <row r="36" spans="1:8" ht="78.75">
      <c r="A36" s="45">
        <v>27</v>
      </c>
      <c r="B36" s="36" t="s">
        <v>201</v>
      </c>
      <c r="C36" s="16" t="s">
        <v>202</v>
      </c>
      <c r="D36" s="16" t="s">
        <v>203</v>
      </c>
      <c r="E36" s="53" t="s">
        <v>204</v>
      </c>
      <c r="F36" s="18" t="s">
        <v>180</v>
      </c>
      <c r="G36" s="115">
        <v>3000000</v>
      </c>
      <c r="H36" s="68"/>
    </row>
    <row r="37" spans="1:8" ht="47.25">
      <c r="A37" s="45">
        <v>28</v>
      </c>
      <c r="B37" s="36" t="s">
        <v>205</v>
      </c>
      <c r="C37" s="16" t="s">
        <v>206</v>
      </c>
      <c r="D37" s="16" t="s">
        <v>188</v>
      </c>
      <c r="E37" s="53" t="s">
        <v>207</v>
      </c>
      <c r="F37" s="18" t="s">
        <v>180</v>
      </c>
      <c r="G37" s="115">
        <v>2000000</v>
      </c>
      <c r="H37" s="68"/>
    </row>
    <row r="38" spans="1:8" ht="94.5">
      <c r="A38" s="45">
        <v>29</v>
      </c>
      <c r="B38" s="27" t="s">
        <v>208</v>
      </c>
      <c r="C38" s="38" t="s">
        <v>209</v>
      </c>
      <c r="D38" s="16" t="s">
        <v>188</v>
      </c>
      <c r="E38" s="27" t="s">
        <v>210</v>
      </c>
      <c r="F38" s="18" t="s">
        <v>180</v>
      </c>
      <c r="G38" s="115">
        <v>2000000</v>
      </c>
      <c r="H38" s="46"/>
    </row>
    <row r="39" spans="1:8" ht="110.25">
      <c r="A39" s="45">
        <v>30</v>
      </c>
      <c r="B39" s="27" t="s">
        <v>211</v>
      </c>
      <c r="C39" s="38" t="s">
        <v>212</v>
      </c>
      <c r="D39" s="16" t="s">
        <v>213</v>
      </c>
      <c r="E39" s="27" t="s">
        <v>214</v>
      </c>
      <c r="F39" s="18" t="s">
        <v>180</v>
      </c>
      <c r="G39" s="116">
        <v>2000000</v>
      </c>
      <c r="H39" s="46"/>
    </row>
    <row r="40" spans="1:8" ht="78.75">
      <c r="A40" s="45">
        <v>31</v>
      </c>
      <c r="B40" s="27" t="s">
        <v>215</v>
      </c>
      <c r="C40" s="38" t="s">
        <v>216</v>
      </c>
      <c r="D40" s="27" t="s">
        <v>181</v>
      </c>
      <c r="E40" s="27" t="s">
        <v>217</v>
      </c>
      <c r="F40" s="18" t="s">
        <v>180</v>
      </c>
      <c r="G40" s="116">
        <v>4000000</v>
      </c>
      <c r="H40" s="46"/>
    </row>
    <row r="41" spans="1:8" ht="63">
      <c r="A41" s="45">
        <v>32</v>
      </c>
      <c r="B41" s="27" t="s">
        <v>218</v>
      </c>
      <c r="C41" s="38" t="s">
        <v>219</v>
      </c>
      <c r="D41" s="27" t="s">
        <v>220</v>
      </c>
      <c r="E41" s="27" t="s">
        <v>221</v>
      </c>
      <c r="F41" s="18" t="s">
        <v>180</v>
      </c>
      <c r="G41" s="116">
        <v>2000000</v>
      </c>
      <c r="H41" s="46"/>
    </row>
    <row r="42" spans="1:8" ht="78.75">
      <c r="A42" s="45">
        <v>33</v>
      </c>
      <c r="B42" s="27" t="s">
        <v>222</v>
      </c>
      <c r="C42" s="38" t="s">
        <v>223</v>
      </c>
      <c r="D42" s="27" t="s">
        <v>198</v>
      </c>
      <c r="E42" s="27" t="s">
        <v>224</v>
      </c>
      <c r="F42" s="18" t="s">
        <v>180</v>
      </c>
      <c r="G42" s="116">
        <v>2000000</v>
      </c>
      <c r="H42" s="46"/>
    </row>
    <row r="43" spans="1:8" ht="24" customHeight="1">
      <c r="A43" s="193" t="s">
        <v>225</v>
      </c>
      <c r="B43" s="193"/>
      <c r="C43" s="193"/>
      <c r="D43" s="193"/>
      <c r="E43" s="193"/>
      <c r="F43" s="193"/>
      <c r="G43" s="104">
        <f>SUM(G44:G68)</f>
        <v>85500000</v>
      </c>
      <c r="H43" s="47"/>
    </row>
    <row r="44" spans="1:8" ht="31.5">
      <c r="A44" s="48">
        <v>34</v>
      </c>
      <c r="B44" s="17" t="s">
        <v>226</v>
      </c>
      <c r="C44" s="17" t="s">
        <v>227</v>
      </c>
      <c r="D44" s="106" t="s">
        <v>228</v>
      </c>
      <c r="E44" s="17" t="s">
        <v>229</v>
      </c>
      <c r="F44" s="17" t="s">
        <v>230</v>
      </c>
      <c r="G44" s="117">
        <v>3000000</v>
      </c>
      <c r="H44" s="47"/>
    </row>
    <row r="45" spans="1:8" ht="63">
      <c r="A45" s="48">
        <v>35</v>
      </c>
      <c r="B45" s="17" t="s">
        <v>231</v>
      </c>
      <c r="C45" s="17" t="s">
        <v>232</v>
      </c>
      <c r="D45" s="106" t="s">
        <v>233</v>
      </c>
      <c r="E45" s="17" t="s">
        <v>234</v>
      </c>
      <c r="F45" s="17" t="s">
        <v>230</v>
      </c>
      <c r="G45" s="117">
        <v>3000000</v>
      </c>
      <c r="H45" s="47"/>
    </row>
    <row r="46" spans="1:8" ht="78.75">
      <c r="A46" s="48">
        <v>36</v>
      </c>
      <c r="B46" s="17" t="s">
        <v>235</v>
      </c>
      <c r="C46" s="17" t="s">
        <v>236</v>
      </c>
      <c r="D46" s="106" t="s">
        <v>237</v>
      </c>
      <c r="E46" s="17" t="s">
        <v>238</v>
      </c>
      <c r="F46" s="17" t="s">
        <v>239</v>
      </c>
      <c r="G46" s="117">
        <v>3000000</v>
      </c>
      <c r="H46" s="47"/>
    </row>
    <row r="47" spans="1:8" ht="63">
      <c r="A47" s="48">
        <v>37</v>
      </c>
      <c r="B47" s="17" t="s">
        <v>240</v>
      </c>
      <c r="C47" s="17" t="s">
        <v>241</v>
      </c>
      <c r="D47" s="106" t="s">
        <v>237</v>
      </c>
      <c r="E47" s="17" t="s">
        <v>242</v>
      </c>
      <c r="F47" s="17" t="s">
        <v>230</v>
      </c>
      <c r="G47" s="117">
        <v>3000000</v>
      </c>
      <c r="H47" s="47"/>
    </row>
    <row r="48" spans="1:8" ht="63">
      <c r="A48" s="48">
        <v>38</v>
      </c>
      <c r="B48" s="17" t="s">
        <v>243</v>
      </c>
      <c r="C48" s="17" t="s">
        <v>244</v>
      </c>
      <c r="D48" s="106" t="s">
        <v>245</v>
      </c>
      <c r="E48" s="17" t="s">
        <v>246</v>
      </c>
      <c r="F48" s="75" t="s">
        <v>247</v>
      </c>
      <c r="G48" s="117">
        <v>3000000</v>
      </c>
      <c r="H48" s="47"/>
    </row>
    <row r="49" spans="1:8" ht="63">
      <c r="A49" s="48">
        <v>39</v>
      </c>
      <c r="B49" s="17" t="s">
        <v>248</v>
      </c>
      <c r="C49" s="106" t="s">
        <v>249</v>
      </c>
      <c r="D49" s="106" t="s">
        <v>245</v>
      </c>
      <c r="E49" s="75" t="s">
        <v>250</v>
      </c>
      <c r="F49" s="75" t="s">
        <v>251</v>
      </c>
      <c r="G49" s="117">
        <v>3000000</v>
      </c>
      <c r="H49" s="47"/>
    </row>
    <row r="50" spans="1:8" ht="63">
      <c r="A50" s="48">
        <v>40</v>
      </c>
      <c r="B50" s="17" t="s">
        <v>252</v>
      </c>
      <c r="C50" s="17" t="s">
        <v>253</v>
      </c>
      <c r="D50" s="106" t="s">
        <v>254</v>
      </c>
      <c r="E50" s="17" t="s">
        <v>255</v>
      </c>
      <c r="F50" s="75" t="s">
        <v>256</v>
      </c>
      <c r="G50" s="117">
        <v>3000000</v>
      </c>
      <c r="H50" s="47"/>
    </row>
    <row r="51" spans="1:8" ht="47.25">
      <c r="A51" s="48">
        <v>41</v>
      </c>
      <c r="B51" s="17" t="s">
        <v>257</v>
      </c>
      <c r="C51" s="17" t="s">
        <v>258</v>
      </c>
      <c r="D51" s="106" t="s">
        <v>254</v>
      </c>
      <c r="E51" s="17" t="s">
        <v>259</v>
      </c>
      <c r="F51" s="17" t="s">
        <v>260</v>
      </c>
      <c r="G51" s="117">
        <v>3000000</v>
      </c>
      <c r="H51" s="47"/>
    </row>
    <row r="52" spans="1:8" ht="78.75">
      <c r="A52" s="48">
        <v>42</v>
      </c>
      <c r="B52" s="17" t="s">
        <v>261</v>
      </c>
      <c r="C52" s="17" t="s">
        <v>262</v>
      </c>
      <c r="D52" s="106" t="s">
        <v>263</v>
      </c>
      <c r="E52" s="17" t="s">
        <v>264</v>
      </c>
      <c r="F52" s="118" t="s">
        <v>265</v>
      </c>
      <c r="G52" s="81">
        <v>12000000</v>
      </c>
      <c r="H52" s="47"/>
    </row>
    <row r="53" spans="1:8" ht="63">
      <c r="A53" s="48">
        <v>43</v>
      </c>
      <c r="B53" s="17" t="s">
        <v>266</v>
      </c>
      <c r="C53" s="106" t="s">
        <v>267</v>
      </c>
      <c r="D53" s="106" t="s">
        <v>268</v>
      </c>
      <c r="E53" s="75" t="s">
        <v>269</v>
      </c>
      <c r="F53" s="75" t="s">
        <v>270</v>
      </c>
      <c r="G53" s="81">
        <v>3000000</v>
      </c>
      <c r="H53" s="47"/>
    </row>
    <row r="54" spans="1:8" ht="63">
      <c r="A54" s="48">
        <v>44</v>
      </c>
      <c r="B54" s="17" t="s">
        <v>271</v>
      </c>
      <c r="C54" s="106" t="s">
        <v>272</v>
      </c>
      <c r="D54" s="106" t="s">
        <v>268</v>
      </c>
      <c r="E54" s="75" t="s">
        <v>273</v>
      </c>
      <c r="F54" s="75" t="s">
        <v>274</v>
      </c>
      <c r="G54" s="81">
        <v>3000000</v>
      </c>
      <c r="H54" s="47"/>
    </row>
    <row r="55" spans="1:8" ht="63">
      <c r="A55" s="48">
        <v>45</v>
      </c>
      <c r="B55" s="17" t="s">
        <v>275</v>
      </c>
      <c r="C55" s="106" t="s">
        <v>276</v>
      </c>
      <c r="D55" s="106" t="s">
        <v>277</v>
      </c>
      <c r="E55" s="75" t="s">
        <v>278</v>
      </c>
      <c r="F55" s="75" t="s">
        <v>274</v>
      </c>
      <c r="G55" s="81">
        <v>3000000</v>
      </c>
      <c r="H55" s="47"/>
    </row>
    <row r="56" spans="1:8" ht="47.25">
      <c r="A56" s="48">
        <v>46</v>
      </c>
      <c r="B56" s="17" t="s">
        <v>279</v>
      </c>
      <c r="C56" s="106" t="s">
        <v>280</v>
      </c>
      <c r="D56" s="106" t="s">
        <v>277</v>
      </c>
      <c r="E56" s="75" t="s">
        <v>281</v>
      </c>
      <c r="F56" s="75" t="s">
        <v>274</v>
      </c>
      <c r="G56" s="81">
        <v>3000000</v>
      </c>
      <c r="H56" s="47"/>
    </row>
    <row r="57" spans="1:8" ht="63">
      <c r="A57" s="48">
        <v>47</v>
      </c>
      <c r="B57" s="17" t="s">
        <v>282</v>
      </c>
      <c r="C57" s="106" t="s">
        <v>283</v>
      </c>
      <c r="D57" s="106" t="s">
        <v>284</v>
      </c>
      <c r="E57" s="75" t="s">
        <v>285</v>
      </c>
      <c r="F57" s="75" t="s">
        <v>286</v>
      </c>
      <c r="G57" s="81">
        <v>3000000</v>
      </c>
      <c r="H57" s="47"/>
    </row>
    <row r="58" spans="1:8" ht="31.5">
      <c r="A58" s="48">
        <v>48</v>
      </c>
      <c r="B58" s="17" t="s">
        <v>287</v>
      </c>
      <c r="C58" s="106" t="s">
        <v>288</v>
      </c>
      <c r="D58" s="106" t="s">
        <v>289</v>
      </c>
      <c r="E58" s="75" t="s">
        <v>290</v>
      </c>
      <c r="F58" s="75" t="s">
        <v>274</v>
      </c>
      <c r="G58" s="81">
        <v>3000000</v>
      </c>
      <c r="H58" s="47"/>
    </row>
    <row r="59" spans="1:8" ht="94.5">
      <c r="A59" s="48">
        <v>49</v>
      </c>
      <c r="B59" s="17" t="s">
        <v>291</v>
      </c>
      <c r="C59" s="17" t="s">
        <v>292</v>
      </c>
      <c r="D59" s="17" t="s">
        <v>293</v>
      </c>
      <c r="E59" s="17" t="s">
        <v>294</v>
      </c>
      <c r="F59" s="17" t="s">
        <v>295</v>
      </c>
      <c r="G59" s="81">
        <v>3500000</v>
      </c>
      <c r="H59" s="47"/>
    </row>
    <row r="60" spans="1:8" ht="94.5">
      <c r="A60" s="48">
        <v>50</v>
      </c>
      <c r="B60" s="17" t="s">
        <v>296</v>
      </c>
      <c r="C60" s="17" t="s">
        <v>297</v>
      </c>
      <c r="D60" s="17" t="s">
        <v>293</v>
      </c>
      <c r="E60" s="17" t="s">
        <v>298</v>
      </c>
      <c r="F60" s="17" t="s">
        <v>299</v>
      </c>
      <c r="G60" s="81">
        <v>3500000</v>
      </c>
      <c r="H60" s="47"/>
    </row>
    <row r="61" spans="1:8" ht="94.5">
      <c r="A61" s="48">
        <v>51</v>
      </c>
      <c r="B61" s="17" t="s">
        <v>300</v>
      </c>
      <c r="C61" s="17" t="s">
        <v>301</v>
      </c>
      <c r="D61" s="17" t="s">
        <v>302</v>
      </c>
      <c r="E61" s="17" t="s">
        <v>303</v>
      </c>
      <c r="F61" s="17" t="s">
        <v>304</v>
      </c>
      <c r="G61" s="81">
        <v>3500000</v>
      </c>
      <c r="H61" s="47"/>
    </row>
    <row r="62" spans="1:8" ht="47.25">
      <c r="A62" s="48">
        <v>52</v>
      </c>
      <c r="B62" s="17" t="s">
        <v>305</v>
      </c>
      <c r="C62" s="17" t="s">
        <v>306</v>
      </c>
      <c r="D62" s="17" t="s">
        <v>302</v>
      </c>
      <c r="E62" s="17" t="s">
        <v>307</v>
      </c>
      <c r="F62" s="17" t="s">
        <v>308</v>
      </c>
      <c r="G62" s="81">
        <v>3000000</v>
      </c>
      <c r="H62" s="47"/>
    </row>
    <row r="63" spans="1:8" ht="63">
      <c r="A63" s="48">
        <v>53</v>
      </c>
      <c r="B63" s="17" t="s">
        <v>309</v>
      </c>
      <c r="C63" s="17" t="s">
        <v>310</v>
      </c>
      <c r="D63" s="17" t="s">
        <v>311</v>
      </c>
      <c r="E63" s="17" t="s">
        <v>312</v>
      </c>
      <c r="F63" s="17" t="s">
        <v>313</v>
      </c>
      <c r="G63" s="81">
        <v>3500000</v>
      </c>
      <c r="H63" s="47"/>
    </row>
    <row r="64" spans="1:8" ht="47.25">
      <c r="A64" s="48">
        <v>54</v>
      </c>
      <c r="B64" s="17" t="s">
        <v>314</v>
      </c>
      <c r="C64" s="17" t="s">
        <v>315</v>
      </c>
      <c r="D64" s="17" t="s">
        <v>311</v>
      </c>
      <c r="E64" s="17" t="s">
        <v>316</v>
      </c>
      <c r="F64" s="17" t="s">
        <v>317</v>
      </c>
      <c r="G64" s="81">
        <v>3500000</v>
      </c>
      <c r="H64" s="47"/>
    </row>
    <row r="65" spans="1:8" ht="63">
      <c r="A65" s="48">
        <v>55</v>
      </c>
      <c r="B65" s="17" t="s">
        <v>318</v>
      </c>
      <c r="C65" s="17" t="s">
        <v>319</v>
      </c>
      <c r="D65" s="17" t="s">
        <v>320</v>
      </c>
      <c r="E65" s="17" t="s">
        <v>321</v>
      </c>
      <c r="F65" s="17" t="s">
        <v>322</v>
      </c>
      <c r="G65" s="81">
        <v>3500000</v>
      </c>
      <c r="H65" s="47"/>
    </row>
    <row r="66" spans="1:8" ht="47.25">
      <c r="A66" s="48">
        <v>56</v>
      </c>
      <c r="B66" s="17" t="s">
        <v>323</v>
      </c>
      <c r="C66" s="17" t="s">
        <v>324</v>
      </c>
      <c r="D66" s="17" t="s">
        <v>320</v>
      </c>
      <c r="E66" s="17" t="s">
        <v>325</v>
      </c>
      <c r="F66" s="17" t="s">
        <v>326</v>
      </c>
      <c r="G66" s="81">
        <v>2000000</v>
      </c>
      <c r="H66" s="47"/>
    </row>
    <row r="67" spans="1:8" ht="63">
      <c r="A67" s="48">
        <v>57</v>
      </c>
      <c r="B67" s="17" t="s">
        <v>327</v>
      </c>
      <c r="C67" s="17" t="s">
        <v>328</v>
      </c>
      <c r="D67" s="17" t="s">
        <v>329</v>
      </c>
      <c r="E67" s="17" t="s">
        <v>330</v>
      </c>
      <c r="F67" s="17" t="s">
        <v>326</v>
      </c>
      <c r="G67" s="81">
        <v>2000000</v>
      </c>
      <c r="H67" s="47"/>
    </row>
    <row r="68" spans="1:8" ht="47.25">
      <c r="A68" s="48">
        <v>58</v>
      </c>
      <c r="B68" s="17" t="s">
        <v>331</v>
      </c>
      <c r="C68" s="17" t="s">
        <v>332</v>
      </c>
      <c r="D68" s="17" t="s">
        <v>329</v>
      </c>
      <c r="E68" s="17" t="s">
        <v>333</v>
      </c>
      <c r="F68" s="17" t="s">
        <v>334</v>
      </c>
      <c r="G68" s="81">
        <v>3500000</v>
      </c>
      <c r="H68" s="47"/>
    </row>
    <row r="69" spans="1:8" ht="22.5" customHeight="1">
      <c r="A69" s="193" t="s">
        <v>469</v>
      </c>
      <c r="B69" s="193"/>
      <c r="C69" s="193"/>
      <c r="D69" s="193"/>
      <c r="E69" s="193"/>
      <c r="F69" s="193"/>
      <c r="G69" s="104">
        <f>SUM(G70:G71)</f>
        <v>10000000</v>
      </c>
      <c r="H69" s="47"/>
    </row>
    <row r="70" spans="1:8" ht="126">
      <c r="A70" s="45">
        <v>59</v>
      </c>
      <c r="B70" s="36" t="s">
        <v>470</v>
      </c>
      <c r="C70" s="16" t="s">
        <v>471</v>
      </c>
      <c r="D70" s="16" t="s">
        <v>451</v>
      </c>
      <c r="E70" s="53" t="s">
        <v>472</v>
      </c>
      <c r="F70" s="54" t="s">
        <v>473</v>
      </c>
      <c r="G70" s="81">
        <v>5000000</v>
      </c>
      <c r="H70" s="44"/>
    </row>
    <row r="71" spans="1:8" ht="110.25">
      <c r="A71" s="45">
        <v>60</v>
      </c>
      <c r="B71" s="36" t="s">
        <v>474</v>
      </c>
      <c r="C71" s="16" t="s">
        <v>475</v>
      </c>
      <c r="D71" s="16" t="s">
        <v>451</v>
      </c>
      <c r="E71" s="53" t="s">
        <v>476</v>
      </c>
      <c r="F71" s="53" t="s">
        <v>477</v>
      </c>
      <c r="G71" s="81">
        <v>5000000</v>
      </c>
      <c r="H71" s="44"/>
    </row>
    <row r="72" spans="1:8" ht="23.25" customHeight="1">
      <c r="A72" s="194" t="s">
        <v>599</v>
      </c>
      <c r="B72" s="194"/>
      <c r="C72" s="194"/>
      <c r="D72" s="194"/>
      <c r="E72" s="194"/>
      <c r="F72" s="194"/>
      <c r="G72" s="81">
        <f>SUM(G73:G92)</f>
        <v>58700000</v>
      </c>
      <c r="H72" s="119"/>
    </row>
    <row r="73" spans="1:8" ht="110.25">
      <c r="A73" s="28">
        <v>61</v>
      </c>
      <c r="B73" s="84" t="s">
        <v>528</v>
      </c>
      <c r="C73" s="83" t="s">
        <v>529</v>
      </c>
      <c r="D73" s="85" t="s">
        <v>530</v>
      </c>
      <c r="E73" s="86"/>
      <c r="F73" s="86"/>
      <c r="G73" s="87">
        <v>2000000</v>
      </c>
      <c r="H73" s="88"/>
    </row>
    <row r="74" spans="1:8" ht="63">
      <c r="A74" s="28">
        <v>62</v>
      </c>
      <c r="B74" s="84" t="s">
        <v>531</v>
      </c>
      <c r="C74" s="83" t="s">
        <v>532</v>
      </c>
      <c r="D74" s="85" t="s">
        <v>533</v>
      </c>
      <c r="E74" s="86"/>
      <c r="F74" s="86"/>
      <c r="G74" s="87">
        <v>4000000</v>
      </c>
      <c r="H74" s="88"/>
    </row>
    <row r="75" spans="1:8" ht="78.75">
      <c r="A75" s="28">
        <v>63</v>
      </c>
      <c r="B75" s="84" t="s">
        <v>534</v>
      </c>
      <c r="C75" s="83" t="s">
        <v>535</v>
      </c>
      <c r="D75" s="85" t="s">
        <v>536</v>
      </c>
      <c r="E75" s="86"/>
      <c r="F75" s="86"/>
      <c r="G75" s="87">
        <v>3000000</v>
      </c>
      <c r="H75" s="88"/>
    </row>
    <row r="76" spans="1:8" ht="94.5">
      <c r="A76" s="28">
        <v>64</v>
      </c>
      <c r="B76" s="84" t="s">
        <v>537</v>
      </c>
      <c r="C76" s="83" t="s">
        <v>538</v>
      </c>
      <c r="D76" s="85" t="s">
        <v>539</v>
      </c>
      <c r="E76" s="86"/>
      <c r="F76" s="86"/>
      <c r="G76" s="87">
        <v>3000000</v>
      </c>
      <c r="H76" s="89"/>
    </row>
    <row r="77" spans="1:8" ht="110.25">
      <c r="A77" s="28">
        <v>65</v>
      </c>
      <c r="B77" s="84" t="s">
        <v>540</v>
      </c>
      <c r="C77" s="83" t="s">
        <v>541</v>
      </c>
      <c r="D77" s="85" t="s">
        <v>539</v>
      </c>
      <c r="E77" s="86"/>
      <c r="F77" s="86"/>
      <c r="G77" s="87">
        <v>3000000</v>
      </c>
      <c r="H77" s="89"/>
    </row>
    <row r="78" spans="1:8" ht="94.5">
      <c r="A78" s="28">
        <v>66</v>
      </c>
      <c r="B78" s="84" t="s">
        <v>542</v>
      </c>
      <c r="C78" s="83" t="s">
        <v>543</v>
      </c>
      <c r="D78" s="85" t="s">
        <v>544</v>
      </c>
      <c r="E78" s="86"/>
      <c r="F78" s="86"/>
      <c r="G78" s="87">
        <v>2700000</v>
      </c>
      <c r="H78" s="89"/>
    </row>
    <row r="79" spans="1:8" ht="94.5">
      <c r="A79" s="28">
        <v>67</v>
      </c>
      <c r="B79" s="84" t="s">
        <v>545</v>
      </c>
      <c r="C79" s="83" t="s">
        <v>546</v>
      </c>
      <c r="D79" s="85" t="s">
        <v>539</v>
      </c>
      <c r="E79" s="86"/>
      <c r="F79" s="86"/>
      <c r="G79" s="87">
        <v>3000000</v>
      </c>
      <c r="H79" s="90"/>
    </row>
    <row r="80" spans="1:8" ht="63">
      <c r="A80" s="28">
        <v>68</v>
      </c>
      <c r="B80" s="84" t="s">
        <v>547</v>
      </c>
      <c r="C80" s="83" t="s">
        <v>548</v>
      </c>
      <c r="D80" s="85" t="s">
        <v>549</v>
      </c>
      <c r="E80" s="86"/>
      <c r="F80" s="86"/>
      <c r="G80" s="87">
        <v>3000000</v>
      </c>
      <c r="H80" s="89"/>
    </row>
    <row r="81" spans="1:8" ht="47.25">
      <c r="A81" s="28">
        <v>69</v>
      </c>
      <c r="B81" s="84" t="s">
        <v>550</v>
      </c>
      <c r="C81" s="83" t="s">
        <v>551</v>
      </c>
      <c r="D81" s="85" t="s">
        <v>549</v>
      </c>
      <c r="E81" s="86"/>
      <c r="F81" s="86"/>
      <c r="G81" s="87">
        <v>3000000</v>
      </c>
      <c r="H81" s="89"/>
    </row>
    <row r="82" spans="1:8" ht="126">
      <c r="A82" s="28">
        <v>70</v>
      </c>
      <c r="B82" s="84" t="s">
        <v>552</v>
      </c>
      <c r="C82" s="83" t="s">
        <v>553</v>
      </c>
      <c r="D82" s="85" t="s">
        <v>539</v>
      </c>
      <c r="E82" s="86"/>
      <c r="F82" s="86"/>
      <c r="G82" s="87">
        <v>3000000</v>
      </c>
      <c r="H82" s="90"/>
    </row>
    <row r="83" spans="1:8" ht="94.5">
      <c r="A83" s="28">
        <v>71</v>
      </c>
      <c r="B83" s="84" t="s">
        <v>554</v>
      </c>
      <c r="C83" s="83" t="s">
        <v>555</v>
      </c>
      <c r="D83" s="85" t="s">
        <v>556</v>
      </c>
      <c r="E83" s="86"/>
      <c r="F83" s="86"/>
      <c r="G83" s="87">
        <v>3000000</v>
      </c>
      <c r="H83" s="89"/>
    </row>
    <row r="84" spans="1:8" ht="94.5">
      <c r="A84" s="28">
        <v>72</v>
      </c>
      <c r="B84" s="84" t="s">
        <v>557</v>
      </c>
      <c r="C84" s="83" t="s">
        <v>558</v>
      </c>
      <c r="D84" s="85" t="s">
        <v>530</v>
      </c>
      <c r="E84" s="83"/>
      <c r="F84" s="86"/>
      <c r="G84" s="87">
        <v>2000000</v>
      </c>
      <c r="H84" s="89"/>
    </row>
    <row r="85" spans="1:8" ht="94.5">
      <c r="A85" s="28">
        <v>73</v>
      </c>
      <c r="B85" s="84" t="s">
        <v>559</v>
      </c>
      <c r="C85" s="83" t="s">
        <v>560</v>
      </c>
      <c r="D85" s="85" t="s">
        <v>561</v>
      </c>
      <c r="E85" s="86"/>
      <c r="F85" s="86"/>
      <c r="G85" s="87">
        <v>2500000</v>
      </c>
      <c r="H85" s="89"/>
    </row>
    <row r="86" spans="1:8" ht="94.5">
      <c r="A86" s="28">
        <v>74</v>
      </c>
      <c r="B86" s="84" t="s">
        <v>562</v>
      </c>
      <c r="C86" s="83" t="s">
        <v>563</v>
      </c>
      <c r="D86" s="85" t="s">
        <v>564</v>
      </c>
      <c r="E86" s="83"/>
      <c r="F86" s="86"/>
      <c r="G86" s="87">
        <v>3000000</v>
      </c>
      <c r="H86" s="89"/>
    </row>
    <row r="87" spans="1:8" ht="94.5">
      <c r="A87" s="28">
        <v>75</v>
      </c>
      <c r="B87" s="84" t="s">
        <v>565</v>
      </c>
      <c r="C87" s="91" t="s">
        <v>566</v>
      </c>
      <c r="D87" s="85" t="s">
        <v>567</v>
      </c>
      <c r="E87" s="86"/>
      <c r="F87" s="92"/>
      <c r="G87" s="93">
        <v>4000000</v>
      </c>
      <c r="H87" s="88"/>
    </row>
    <row r="88" spans="1:8" ht="94.5">
      <c r="A88" s="28">
        <v>76</v>
      </c>
      <c r="B88" s="84" t="s">
        <v>568</v>
      </c>
      <c r="C88" s="91" t="s">
        <v>569</v>
      </c>
      <c r="D88" s="85" t="s">
        <v>134</v>
      </c>
      <c r="E88" s="86"/>
      <c r="F88" s="92"/>
      <c r="G88" s="93">
        <v>3000000</v>
      </c>
      <c r="H88" s="88"/>
    </row>
    <row r="89" spans="1:8" ht="94.5">
      <c r="A89" s="28">
        <v>77</v>
      </c>
      <c r="B89" s="84" t="s">
        <v>570</v>
      </c>
      <c r="C89" s="91" t="s">
        <v>571</v>
      </c>
      <c r="D89" s="85" t="s">
        <v>572</v>
      </c>
      <c r="E89" s="86"/>
      <c r="F89" s="92"/>
      <c r="G89" s="93">
        <v>2500000</v>
      </c>
      <c r="H89" s="88"/>
    </row>
    <row r="90" spans="1:8" ht="126">
      <c r="A90" s="28">
        <v>78</v>
      </c>
      <c r="B90" s="56" t="s">
        <v>573</v>
      </c>
      <c r="C90" s="57" t="s">
        <v>574</v>
      </c>
      <c r="D90" s="29" t="s">
        <v>575</v>
      </c>
      <c r="E90" s="30"/>
      <c r="F90" s="31"/>
      <c r="G90" s="93">
        <v>3000000</v>
      </c>
      <c r="H90" s="120"/>
    </row>
    <row r="91" spans="1:8" ht="42.75" customHeight="1">
      <c r="A91" s="28">
        <v>79</v>
      </c>
      <c r="B91" s="56" t="s">
        <v>576</v>
      </c>
      <c r="C91" s="29" t="s">
        <v>577</v>
      </c>
      <c r="D91" s="30" t="s">
        <v>578</v>
      </c>
      <c r="E91" s="30"/>
      <c r="F91" s="31"/>
      <c r="G91" s="121">
        <v>3000000</v>
      </c>
      <c r="H91" s="55"/>
    </row>
    <row r="92" spans="1:8" ht="94.5">
      <c r="A92" s="28">
        <v>80</v>
      </c>
      <c r="B92" s="56" t="s">
        <v>579</v>
      </c>
      <c r="C92" s="29" t="s">
        <v>580</v>
      </c>
      <c r="D92" s="30" t="s">
        <v>578</v>
      </c>
      <c r="E92" s="30"/>
      <c r="F92" s="31"/>
      <c r="G92" s="121">
        <v>3000000</v>
      </c>
      <c r="H92" s="55"/>
    </row>
    <row r="94" ht="15.75">
      <c r="G94" s="96">
        <f>G72+G69+G43+G35+G32+G26+G6</f>
        <v>253200000</v>
      </c>
    </row>
    <row r="99" ht="16.5" thickBot="1">
      <c r="G99" s="122">
        <v>50000000</v>
      </c>
    </row>
    <row r="100" ht="16.5" thickBot="1">
      <c r="G100" s="122">
        <v>12000000</v>
      </c>
    </row>
    <row r="101" ht="16.5" thickBot="1">
      <c r="G101" s="122">
        <v>40000000</v>
      </c>
    </row>
    <row r="102" ht="16.5" thickBot="1">
      <c r="G102" s="122">
        <v>15000000</v>
      </c>
    </row>
    <row r="103" ht="16.5" thickBot="1">
      <c r="G103" s="122">
        <v>5000000</v>
      </c>
    </row>
    <row r="104" ht="16.5" thickBot="1">
      <c r="G104" s="123"/>
    </row>
    <row r="105" ht="16.5" thickBot="1">
      <c r="G105" s="122">
        <v>4000000</v>
      </c>
    </row>
    <row r="106" ht="16.5" thickBot="1">
      <c r="G106" s="123"/>
    </row>
    <row r="107" ht="16.5" thickBot="1">
      <c r="G107" s="122">
        <v>50000000</v>
      </c>
    </row>
    <row r="109" ht="15.75">
      <c r="G109" s="78">
        <f>SUM(G99:G107)</f>
        <v>176000000</v>
      </c>
    </row>
    <row r="112" spans="7:9" ht="16.5" thickBot="1">
      <c r="G112" s="122">
        <v>80000000</v>
      </c>
      <c r="I112" s="122">
        <v>74000000</v>
      </c>
    </row>
    <row r="113" spans="7:9" ht="16.5" thickBot="1">
      <c r="G113" s="122">
        <v>30000000</v>
      </c>
      <c r="I113" s="122">
        <v>28000000</v>
      </c>
    </row>
    <row r="114" spans="7:9" ht="16.5" thickBot="1">
      <c r="G114" s="122">
        <v>80000000</v>
      </c>
      <c r="I114" s="122">
        <v>74000000</v>
      </c>
    </row>
    <row r="115" spans="7:9" ht="16.5" thickBot="1">
      <c r="G115" s="122">
        <v>20000000</v>
      </c>
      <c r="I115" s="122">
        <v>20000000</v>
      </c>
    </row>
    <row r="116" spans="7:9" ht="16.5" thickBot="1">
      <c r="G116" s="122">
        <v>10000000</v>
      </c>
      <c r="I116" s="122">
        <v>10000000</v>
      </c>
    </row>
    <row r="117" spans="7:9" ht="16.5" thickBot="1">
      <c r="G117" s="123"/>
      <c r="I117" s="123"/>
    </row>
    <row r="118" spans="7:9" ht="16.5" thickBot="1">
      <c r="G118" s="122">
        <v>10000000</v>
      </c>
      <c r="I118" s="122">
        <v>10000000</v>
      </c>
    </row>
    <row r="119" spans="7:9" ht="16.5" thickBot="1">
      <c r="G119" s="123"/>
      <c r="I119" s="123"/>
    </row>
    <row r="120" spans="7:9" ht="16.5" thickBot="1">
      <c r="G120" s="122">
        <v>80000000</v>
      </c>
      <c r="I120" s="122">
        <v>74000000</v>
      </c>
    </row>
    <row r="121" spans="7:9" ht="16.5" thickBot="1">
      <c r="G121" s="124">
        <v>5000000</v>
      </c>
      <c r="I121" s="124">
        <v>5000000</v>
      </c>
    </row>
    <row r="122" spans="7:9" ht="16.5" thickBot="1">
      <c r="G122" s="123"/>
      <c r="I122" s="123"/>
    </row>
    <row r="123" spans="7:9" ht="16.5" thickBot="1">
      <c r="G123" s="124">
        <v>5000000</v>
      </c>
      <c r="I123" s="124">
        <v>5000000</v>
      </c>
    </row>
    <row r="125" spans="7:9" ht="15.75">
      <c r="G125" s="78">
        <f>SUM(G112:G123)</f>
        <v>320000000</v>
      </c>
      <c r="H125" s="78">
        <f>SUM(H112:H123)</f>
        <v>0</v>
      </c>
      <c r="I125" s="78">
        <f>SUM(I112:I123)</f>
        <v>300000000</v>
      </c>
    </row>
    <row r="129" ht="17.25" thickBot="1">
      <c r="G129" s="125">
        <v>48000000</v>
      </c>
    </row>
    <row r="130" ht="17.25" thickBot="1">
      <c r="G130" s="125">
        <v>24000000</v>
      </c>
    </row>
    <row r="131" ht="17.25" thickBot="1">
      <c r="G131" s="125">
        <v>40000000</v>
      </c>
    </row>
    <row r="132" ht="17.25" thickBot="1">
      <c r="G132" s="125">
        <v>4000000</v>
      </c>
    </row>
    <row r="133" ht="17.25" thickBot="1">
      <c r="G133" s="125">
        <v>12000000</v>
      </c>
    </row>
    <row r="134" ht="17.25" thickBot="1">
      <c r="G134" s="125">
        <v>8000000</v>
      </c>
    </row>
    <row r="135" ht="17.25" thickBot="1">
      <c r="G135" s="125">
        <v>8000000</v>
      </c>
    </row>
    <row r="136" ht="17.25" thickBot="1">
      <c r="G136" s="125">
        <v>4000000</v>
      </c>
    </row>
    <row r="137" ht="17.25" thickBot="1">
      <c r="G137" s="125">
        <v>4000000</v>
      </c>
    </row>
    <row r="138" ht="17.25" thickBot="1">
      <c r="G138" s="125">
        <v>4000000</v>
      </c>
    </row>
    <row r="139" ht="17.25" thickBot="1">
      <c r="G139" s="125">
        <v>8000000</v>
      </c>
    </row>
    <row r="140" ht="17.25" thickBot="1">
      <c r="G140" s="126">
        <v>4000000</v>
      </c>
    </row>
    <row r="141" ht="17.25" thickBot="1">
      <c r="G141" s="125">
        <v>4000000</v>
      </c>
    </row>
    <row r="143" ht="15.75">
      <c r="G143" s="78">
        <f>SUM(G129:G142)</f>
        <v>172000000</v>
      </c>
    </row>
  </sheetData>
  <sheetProtection/>
  <mergeCells count="13">
    <mergeCell ref="A6:F6"/>
    <mergeCell ref="A26:F26"/>
    <mergeCell ref="A32:F32"/>
    <mergeCell ref="A35:F35"/>
    <mergeCell ref="A43:F43"/>
    <mergeCell ref="A69:F69"/>
    <mergeCell ref="A72:F72"/>
    <mergeCell ref="F1:H1"/>
    <mergeCell ref="F2:H2"/>
    <mergeCell ref="A4:H4"/>
    <mergeCell ref="A3:D3"/>
    <mergeCell ref="A2:D2"/>
    <mergeCell ref="A1:D1"/>
  </mergeCells>
  <printOptions/>
  <pageMargins left="0.41" right="0.19" top="0.46" bottom="0.15" header="0" footer="0"/>
  <pageSetup horizontalDpi="600" verticalDpi="600" orientation="landscape" paperSize="9" scale="85"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AU118"/>
  <sheetViews>
    <sheetView zoomScale="80" zoomScaleNormal="80" zoomScalePageLayoutView="0" workbookViewId="0" topLeftCell="A104">
      <selection activeCell="D114" sqref="D114"/>
    </sheetView>
  </sheetViews>
  <sheetFormatPr defaultColWidth="8.796875" defaultRowHeight="15"/>
  <cols>
    <col min="1" max="1" width="4.3984375" style="7" customWidth="1"/>
    <col min="2" max="2" width="13.59765625" style="7" customWidth="1"/>
    <col min="3" max="3" width="24.8984375" style="1" customWidth="1"/>
    <col min="4" max="4" width="14.8984375" style="2" customWidth="1"/>
    <col min="5" max="5" width="13.59765625" style="2" customWidth="1"/>
    <col min="6" max="6" width="55.19921875" style="3" customWidth="1"/>
    <col min="7" max="7" width="19.59765625" style="4" customWidth="1"/>
    <col min="8" max="8" width="9.09765625" style="9" customWidth="1"/>
    <col min="9" max="9" width="12.09765625" style="1" bestFit="1" customWidth="1"/>
    <col min="10" max="47" width="9" style="62" customWidth="1"/>
    <col min="48" max="16384" width="9" style="1" customWidth="1"/>
  </cols>
  <sheetData>
    <row r="1" spans="1:8" ht="17.25" customHeight="1">
      <c r="A1" s="209" t="s">
        <v>2</v>
      </c>
      <c r="B1" s="209"/>
      <c r="C1" s="209"/>
      <c r="D1" s="209"/>
      <c r="F1" s="195" t="s">
        <v>1</v>
      </c>
      <c r="G1" s="195"/>
      <c r="H1" s="195"/>
    </row>
    <row r="2" spans="1:8" ht="17.25" customHeight="1">
      <c r="A2" s="209" t="s">
        <v>3</v>
      </c>
      <c r="B2" s="209"/>
      <c r="C2" s="209"/>
      <c r="D2" s="209"/>
      <c r="F2" s="195" t="s">
        <v>4</v>
      </c>
      <c r="G2" s="195"/>
      <c r="H2" s="195"/>
    </row>
    <row r="3" spans="1:4" ht="15.75">
      <c r="A3" s="215"/>
      <c r="B3" s="215"/>
      <c r="C3" s="215"/>
      <c r="D3" s="215"/>
    </row>
    <row r="4" spans="1:47" s="8" customFormat="1" ht="60" customHeight="1">
      <c r="A4" s="196" t="s">
        <v>757</v>
      </c>
      <c r="B4" s="196"/>
      <c r="C4" s="196"/>
      <c r="D4" s="196"/>
      <c r="E4" s="196"/>
      <c r="F4" s="196"/>
      <c r="G4" s="196"/>
      <c r="H4" s="196"/>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row>
    <row r="5" spans="1:9" s="6" customFormat="1" ht="34.5" customHeight="1">
      <c r="A5" s="65" t="s">
        <v>8</v>
      </c>
      <c r="B5" s="65" t="s">
        <v>0</v>
      </c>
      <c r="C5" s="65" t="s">
        <v>5</v>
      </c>
      <c r="D5" s="65" t="s">
        <v>6</v>
      </c>
      <c r="E5" s="65" t="s">
        <v>7</v>
      </c>
      <c r="F5" s="65" t="s">
        <v>784</v>
      </c>
      <c r="G5" s="66" t="s">
        <v>633</v>
      </c>
      <c r="H5" s="65" t="s">
        <v>9</v>
      </c>
      <c r="I5" s="12"/>
    </row>
    <row r="6" spans="1:9" s="62" customFormat="1" ht="15.75">
      <c r="A6" s="193" t="s">
        <v>766</v>
      </c>
      <c r="B6" s="193"/>
      <c r="C6" s="193"/>
      <c r="D6" s="193"/>
      <c r="E6" s="193"/>
      <c r="F6" s="193"/>
      <c r="G6" s="14">
        <f>SUM(G7:G17)</f>
        <v>263000000</v>
      </c>
      <c r="H6" s="47"/>
      <c r="I6" s="67"/>
    </row>
    <row r="7" spans="1:9" s="62" customFormat="1" ht="31.5">
      <c r="A7" s="22">
        <v>1</v>
      </c>
      <c r="B7" s="22" t="s">
        <v>655</v>
      </c>
      <c r="C7" s="36" t="s">
        <v>26</v>
      </c>
      <c r="D7" s="36" t="s">
        <v>27</v>
      </c>
      <c r="E7" s="36"/>
      <c r="F7" s="36" t="s">
        <v>29</v>
      </c>
      <c r="G7" s="32">
        <v>10000000</v>
      </c>
      <c r="H7" s="22"/>
      <c r="I7" s="67"/>
    </row>
    <row r="8" spans="1:9" ht="63">
      <c r="A8" s="22">
        <v>2</v>
      </c>
      <c r="B8" s="22" t="s">
        <v>656</v>
      </c>
      <c r="C8" s="36" t="s">
        <v>886</v>
      </c>
      <c r="D8" s="16" t="s">
        <v>23</v>
      </c>
      <c r="E8" s="127"/>
      <c r="F8" s="53" t="s">
        <v>782</v>
      </c>
      <c r="G8" s="32">
        <v>12000000</v>
      </c>
      <c r="H8" s="47"/>
      <c r="I8" s="10"/>
    </row>
    <row r="9" spans="1:9" ht="102" customHeight="1">
      <c r="A9" s="22">
        <v>3</v>
      </c>
      <c r="B9" s="22" t="s">
        <v>657</v>
      </c>
      <c r="C9" s="36" t="s">
        <v>20</v>
      </c>
      <c r="D9" s="16" t="s">
        <v>21</v>
      </c>
      <c r="E9" s="127"/>
      <c r="F9" s="53" t="s">
        <v>783</v>
      </c>
      <c r="G9" s="32">
        <v>16000000</v>
      </c>
      <c r="H9" s="47"/>
      <c r="I9" s="10"/>
    </row>
    <row r="10" spans="1:9" ht="78.75">
      <c r="A10" s="22">
        <v>4</v>
      </c>
      <c r="B10" s="22" t="s">
        <v>658</v>
      </c>
      <c r="C10" s="36" t="s">
        <v>679</v>
      </c>
      <c r="D10" s="16" t="s">
        <v>17</v>
      </c>
      <c r="E10" s="16" t="s">
        <v>18</v>
      </c>
      <c r="F10" s="53" t="s">
        <v>785</v>
      </c>
      <c r="G10" s="32">
        <v>15000000</v>
      </c>
      <c r="H10" s="47"/>
      <c r="I10" s="10"/>
    </row>
    <row r="11" spans="1:9" ht="47.25">
      <c r="A11" s="22">
        <v>5</v>
      </c>
      <c r="B11" s="22" t="s">
        <v>659</v>
      </c>
      <c r="C11" s="36" t="s">
        <v>33</v>
      </c>
      <c r="D11" s="16" t="s">
        <v>16</v>
      </c>
      <c r="E11" s="127"/>
      <c r="F11" s="53" t="s">
        <v>785</v>
      </c>
      <c r="G11" s="32">
        <v>15000000</v>
      </c>
      <c r="H11" s="47"/>
      <c r="I11" s="10"/>
    </row>
    <row r="12" spans="1:9" ht="47.25">
      <c r="A12" s="22">
        <v>6</v>
      </c>
      <c r="B12" s="22" t="s">
        <v>660</v>
      </c>
      <c r="C12" s="36" t="s">
        <v>618</v>
      </c>
      <c r="D12" s="16" t="s">
        <v>619</v>
      </c>
      <c r="E12" s="127"/>
      <c r="F12" s="53" t="s">
        <v>621</v>
      </c>
      <c r="G12" s="32">
        <v>60000000</v>
      </c>
      <c r="H12" s="47"/>
      <c r="I12" s="10"/>
    </row>
    <row r="13" spans="1:9" ht="47.25">
      <c r="A13" s="22">
        <v>7</v>
      </c>
      <c r="B13" s="22" t="s">
        <v>661</v>
      </c>
      <c r="C13" s="36" t="s">
        <v>666</v>
      </c>
      <c r="D13" s="16" t="s">
        <v>623</v>
      </c>
      <c r="E13" s="36" t="s">
        <v>624</v>
      </c>
      <c r="F13" s="53" t="s">
        <v>786</v>
      </c>
      <c r="G13" s="32">
        <v>12000000</v>
      </c>
      <c r="H13" s="47"/>
      <c r="I13" s="10"/>
    </row>
    <row r="14" spans="1:9" ht="111.75" customHeight="1">
      <c r="A14" s="22">
        <v>8</v>
      </c>
      <c r="B14" s="22" t="s">
        <v>662</v>
      </c>
      <c r="C14" s="36" t="s">
        <v>630</v>
      </c>
      <c r="D14" s="16" t="s">
        <v>631</v>
      </c>
      <c r="E14" s="37"/>
      <c r="F14" s="53" t="s">
        <v>787</v>
      </c>
      <c r="G14" s="32">
        <v>11000000</v>
      </c>
      <c r="H14" s="47"/>
      <c r="I14" s="10"/>
    </row>
    <row r="15" spans="1:9" ht="78.75">
      <c r="A15" s="22">
        <v>9</v>
      </c>
      <c r="B15" s="22" t="s">
        <v>663</v>
      </c>
      <c r="C15" s="36" t="s">
        <v>626</v>
      </c>
      <c r="D15" s="16" t="s">
        <v>628</v>
      </c>
      <c r="E15" s="36" t="s">
        <v>619</v>
      </c>
      <c r="F15" s="53" t="s">
        <v>629</v>
      </c>
      <c r="G15" s="32">
        <v>12000000</v>
      </c>
      <c r="H15" s="47"/>
      <c r="I15" s="10"/>
    </row>
    <row r="16" spans="1:9" s="62" customFormat="1" ht="78.75">
      <c r="A16" s="22">
        <v>10</v>
      </c>
      <c r="B16" s="22" t="s">
        <v>664</v>
      </c>
      <c r="C16" s="36" t="s">
        <v>110</v>
      </c>
      <c r="D16" s="36" t="s">
        <v>111</v>
      </c>
      <c r="E16" s="36" t="s">
        <v>112</v>
      </c>
      <c r="F16" s="36" t="s">
        <v>113</v>
      </c>
      <c r="G16" s="59">
        <v>60000000</v>
      </c>
      <c r="H16" s="51"/>
      <c r="I16" s="10"/>
    </row>
    <row r="17" spans="1:9" s="62" customFormat="1" ht="63">
      <c r="A17" s="22">
        <v>11</v>
      </c>
      <c r="B17" s="22" t="s">
        <v>665</v>
      </c>
      <c r="C17" s="36" t="s">
        <v>114</v>
      </c>
      <c r="D17" s="36" t="s">
        <v>116</v>
      </c>
      <c r="E17" s="36" t="s">
        <v>616</v>
      </c>
      <c r="F17" s="36" t="s">
        <v>117</v>
      </c>
      <c r="G17" s="59">
        <v>40000000</v>
      </c>
      <c r="H17" s="51"/>
      <c r="I17" s="10"/>
    </row>
    <row r="18" spans="1:9" s="62" customFormat="1" ht="15.75">
      <c r="A18" s="212" t="s">
        <v>513</v>
      </c>
      <c r="B18" s="212"/>
      <c r="C18" s="212"/>
      <c r="D18" s="212"/>
      <c r="E18" s="212"/>
      <c r="F18" s="212"/>
      <c r="G18" s="20">
        <f>SUM(G19:G29)</f>
        <v>171000000</v>
      </c>
      <c r="H18" s="21"/>
      <c r="I18" s="10"/>
    </row>
    <row r="19" spans="1:9" s="62" customFormat="1" ht="47.25">
      <c r="A19" s="22">
        <v>12</v>
      </c>
      <c r="B19" s="94" t="s">
        <v>667</v>
      </c>
      <c r="C19" s="24" t="s">
        <v>129</v>
      </c>
      <c r="D19" s="24" t="s">
        <v>130</v>
      </c>
      <c r="E19" s="24"/>
      <c r="F19" s="25" t="s">
        <v>788</v>
      </c>
      <c r="G19" s="132">
        <v>12000000</v>
      </c>
      <c r="H19" s="26"/>
      <c r="I19" s="10"/>
    </row>
    <row r="20" spans="1:9" s="62" customFormat="1" ht="63">
      <c r="A20" s="22">
        <v>13</v>
      </c>
      <c r="B20" s="94" t="s">
        <v>668</v>
      </c>
      <c r="C20" s="24" t="s">
        <v>131</v>
      </c>
      <c r="D20" s="24" t="s">
        <v>132</v>
      </c>
      <c r="E20" s="24"/>
      <c r="F20" s="27" t="s">
        <v>789</v>
      </c>
      <c r="G20" s="132">
        <v>12000000</v>
      </c>
      <c r="H20" s="26"/>
      <c r="I20" s="10"/>
    </row>
    <row r="21" spans="1:9" s="62" customFormat="1" ht="63">
      <c r="A21" s="22">
        <v>14</v>
      </c>
      <c r="B21" s="94" t="s">
        <v>669</v>
      </c>
      <c r="C21" s="24" t="s">
        <v>133</v>
      </c>
      <c r="D21" s="24" t="s">
        <v>134</v>
      </c>
      <c r="E21" s="25" t="s">
        <v>135</v>
      </c>
      <c r="F21" s="27" t="s">
        <v>790</v>
      </c>
      <c r="G21" s="132">
        <v>15000000</v>
      </c>
      <c r="H21" s="26"/>
      <c r="I21" s="10"/>
    </row>
    <row r="22" spans="1:9" s="62" customFormat="1" ht="63">
      <c r="A22" s="22">
        <v>15</v>
      </c>
      <c r="B22" s="94" t="s">
        <v>670</v>
      </c>
      <c r="C22" s="24" t="s">
        <v>137</v>
      </c>
      <c r="D22" s="24" t="s">
        <v>138</v>
      </c>
      <c r="E22" s="25" t="s">
        <v>139</v>
      </c>
      <c r="F22" s="27" t="s">
        <v>791</v>
      </c>
      <c r="G22" s="132">
        <v>14000000</v>
      </c>
      <c r="H22" s="26"/>
      <c r="I22" s="10"/>
    </row>
    <row r="23" spans="1:9" s="62" customFormat="1" ht="47.25">
      <c r="A23" s="22">
        <v>16</v>
      </c>
      <c r="B23" s="94" t="s">
        <v>671</v>
      </c>
      <c r="C23" s="24" t="s">
        <v>141</v>
      </c>
      <c r="D23" s="24" t="s">
        <v>142</v>
      </c>
      <c r="E23" s="24"/>
      <c r="F23" s="24" t="s">
        <v>143</v>
      </c>
      <c r="G23" s="132">
        <v>13000000</v>
      </c>
      <c r="H23" s="26"/>
      <c r="I23" s="10"/>
    </row>
    <row r="24" spans="1:9" s="62" customFormat="1" ht="47.25">
      <c r="A24" s="22">
        <v>17</v>
      </c>
      <c r="B24" s="94" t="s">
        <v>672</v>
      </c>
      <c r="C24" s="24" t="s">
        <v>144</v>
      </c>
      <c r="D24" s="24" t="s">
        <v>145</v>
      </c>
      <c r="E24" s="25" t="s">
        <v>146</v>
      </c>
      <c r="F24" s="24" t="s">
        <v>792</v>
      </c>
      <c r="G24" s="132">
        <v>13000000</v>
      </c>
      <c r="H24" s="26"/>
      <c r="I24" s="10"/>
    </row>
    <row r="25" spans="1:9" s="62" customFormat="1" ht="63">
      <c r="A25" s="22">
        <v>18</v>
      </c>
      <c r="B25" s="94" t="s">
        <v>673</v>
      </c>
      <c r="C25" s="24" t="s">
        <v>147</v>
      </c>
      <c r="D25" s="24" t="s">
        <v>148</v>
      </c>
      <c r="E25" s="24"/>
      <c r="F25" s="24" t="s">
        <v>149</v>
      </c>
      <c r="G25" s="132">
        <v>15000000</v>
      </c>
      <c r="H25" s="26"/>
      <c r="I25" s="10"/>
    </row>
    <row r="26" spans="1:9" s="62" customFormat="1" ht="78.75">
      <c r="A26" s="22">
        <v>19</v>
      </c>
      <c r="B26" s="94" t="s">
        <v>674</v>
      </c>
      <c r="C26" s="24" t="s">
        <v>150</v>
      </c>
      <c r="D26" s="24" t="s">
        <v>151</v>
      </c>
      <c r="E26" s="24" t="s">
        <v>152</v>
      </c>
      <c r="F26" s="24" t="s">
        <v>793</v>
      </c>
      <c r="G26" s="132">
        <v>15000000</v>
      </c>
      <c r="H26" s="26"/>
      <c r="I26" s="10"/>
    </row>
    <row r="27" spans="1:9" s="62" customFormat="1" ht="63">
      <c r="A27" s="22">
        <v>20</v>
      </c>
      <c r="B27" s="94" t="s">
        <v>675</v>
      </c>
      <c r="C27" s="24" t="s">
        <v>153</v>
      </c>
      <c r="D27" s="24" t="s">
        <v>154</v>
      </c>
      <c r="E27" s="24"/>
      <c r="F27" s="24" t="s">
        <v>647</v>
      </c>
      <c r="G27" s="132">
        <v>12000000</v>
      </c>
      <c r="H27" s="26"/>
      <c r="I27" s="10"/>
    </row>
    <row r="28" spans="1:9" ht="84.75" customHeight="1">
      <c r="A28" s="22">
        <v>21</v>
      </c>
      <c r="B28" s="94" t="s">
        <v>676</v>
      </c>
      <c r="C28" s="24" t="s">
        <v>155</v>
      </c>
      <c r="D28" s="24" t="s">
        <v>156</v>
      </c>
      <c r="E28" s="24"/>
      <c r="F28" s="25" t="s">
        <v>794</v>
      </c>
      <c r="G28" s="132">
        <v>40000000</v>
      </c>
      <c r="H28" s="26"/>
      <c r="I28" s="10"/>
    </row>
    <row r="29" spans="1:9" ht="47.25">
      <c r="A29" s="22">
        <v>22</v>
      </c>
      <c r="B29" s="94" t="s">
        <v>677</v>
      </c>
      <c r="C29" s="24" t="s">
        <v>157</v>
      </c>
      <c r="D29" s="94" t="s">
        <v>678</v>
      </c>
      <c r="E29" s="28"/>
      <c r="F29" s="23" t="s">
        <v>648</v>
      </c>
      <c r="G29" s="32">
        <v>10000000</v>
      </c>
      <c r="H29" s="33"/>
      <c r="I29" s="10"/>
    </row>
    <row r="30" spans="1:9" ht="15.75">
      <c r="A30" s="213" t="s">
        <v>170</v>
      </c>
      <c r="B30" s="214"/>
      <c r="C30" s="214"/>
      <c r="D30" s="214"/>
      <c r="E30" s="214"/>
      <c r="F30" s="214"/>
      <c r="G30" s="143">
        <f>SUM(G31:G32)</f>
        <v>20000000</v>
      </c>
      <c r="H30" s="143"/>
      <c r="I30" s="10"/>
    </row>
    <row r="31" spans="1:8" ht="47.25">
      <c r="A31" s="94">
        <v>23</v>
      </c>
      <c r="B31" s="94" t="s">
        <v>680</v>
      </c>
      <c r="C31" s="27" t="s">
        <v>171</v>
      </c>
      <c r="D31" s="27" t="s">
        <v>172</v>
      </c>
      <c r="E31" s="144"/>
      <c r="F31" s="27" t="s">
        <v>682</v>
      </c>
      <c r="G31" s="145">
        <v>10000000</v>
      </c>
      <c r="H31" s="143"/>
    </row>
    <row r="32" spans="1:8" ht="63">
      <c r="A32" s="94">
        <v>24</v>
      </c>
      <c r="B32" s="94" t="s">
        <v>681</v>
      </c>
      <c r="C32" s="27" t="s">
        <v>173</v>
      </c>
      <c r="D32" s="27" t="s">
        <v>174</v>
      </c>
      <c r="E32" s="144"/>
      <c r="F32" s="27" t="s">
        <v>683</v>
      </c>
      <c r="G32" s="145">
        <v>10000000</v>
      </c>
      <c r="H32" s="143"/>
    </row>
    <row r="33" spans="1:47" s="5" customFormat="1" ht="15.75">
      <c r="A33" s="193" t="s">
        <v>176</v>
      </c>
      <c r="B33" s="193"/>
      <c r="C33" s="193"/>
      <c r="D33" s="193"/>
      <c r="E33" s="193"/>
      <c r="F33" s="193"/>
      <c r="G33" s="143">
        <f>SUM(G34:G41)</f>
        <v>221000000</v>
      </c>
      <c r="H33" s="47"/>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row>
    <row r="34" spans="1:8" ht="63">
      <c r="A34" s="45">
        <v>25</v>
      </c>
      <c r="B34" s="22" t="s">
        <v>684</v>
      </c>
      <c r="C34" s="36" t="s">
        <v>177</v>
      </c>
      <c r="D34" s="146" t="s">
        <v>178</v>
      </c>
      <c r="E34" s="36" t="s">
        <v>179</v>
      </c>
      <c r="F34" s="37" t="s">
        <v>635</v>
      </c>
      <c r="G34" s="145">
        <v>40000000</v>
      </c>
      <c r="H34" s="47"/>
    </row>
    <row r="35" spans="1:8" ht="94.5">
      <c r="A35" s="45">
        <v>26</v>
      </c>
      <c r="B35" s="22" t="s">
        <v>685</v>
      </c>
      <c r="C35" s="36" t="s">
        <v>602</v>
      </c>
      <c r="D35" s="146" t="s">
        <v>181</v>
      </c>
      <c r="E35" s="36" t="s">
        <v>182</v>
      </c>
      <c r="F35" s="36" t="s">
        <v>795</v>
      </c>
      <c r="G35" s="145">
        <v>38000000</v>
      </c>
      <c r="H35" s="47"/>
    </row>
    <row r="36" spans="1:8" ht="63">
      <c r="A36" s="45">
        <v>27</v>
      </c>
      <c r="B36" s="22" t="s">
        <v>686</v>
      </c>
      <c r="C36" s="36" t="s">
        <v>183</v>
      </c>
      <c r="D36" s="146" t="s">
        <v>184</v>
      </c>
      <c r="E36" s="136"/>
      <c r="F36" s="36" t="s">
        <v>648</v>
      </c>
      <c r="G36" s="145">
        <v>10000000</v>
      </c>
      <c r="H36" s="47"/>
    </row>
    <row r="37" spans="1:8" ht="81.75">
      <c r="A37" s="45">
        <v>28</v>
      </c>
      <c r="B37" s="22" t="s">
        <v>687</v>
      </c>
      <c r="C37" s="36" t="s">
        <v>767</v>
      </c>
      <c r="D37" s="146" t="s">
        <v>186</v>
      </c>
      <c r="E37" s="136"/>
      <c r="F37" s="36" t="s">
        <v>638</v>
      </c>
      <c r="G37" s="145">
        <v>38000000</v>
      </c>
      <c r="H37" s="47"/>
    </row>
    <row r="38" spans="1:8" ht="63">
      <c r="A38" s="45">
        <v>29</v>
      </c>
      <c r="B38" s="22" t="s">
        <v>688</v>
      </c>
      <c r="C38" s="36" t="s">
        <v>768</v>
      </c>
      <c r="D38" s="146" t="s">
        <v>188</v>
      </c>
      <c r="E38" s="36" t="s">
        <v>189</v>
      </c>
      <c r="F38" s="37" t="s">
        <v>648</v>
      </c>
      <c r="G38" s="145">
        <v>10000000</v>
      </c>
      <c r="H38" s="47"/>
    </row>
    <row r="39" spans="1:8" ht="47.25">
      <c r="A39" s="45">
        <v>30</v>
      </c>
      <c r="B39" s="22" t="s">
        <v>689</v>
      </c>
      <c r="C39" s="36" t="s">
        <v>191</v>
      </c>
      <c r="D39" s="146" t="s">
        <v>192</v>
      </c>
      <c r="E39" s="36" t="s">
        <v>193</v>
      </c>
      <c r="F39" s="36" t="s">
        <v>636</v>
      </c>
      <c r="G39" s="145">
        <v>15000000</v>
      </c>
      <c r="H39" s="47"/>
    </row>
    <row r="40" spans="1:12" ht="94.5">
      <c r="A40" s="45">
        <v>31</v>
      </c>
      <c r="B40" s="22" t="s">
        <v>690</v>
      </c>
      <c r="C40" s="36" t="s">
        <v>195</v>
      </c>
      <c r="D40" s="146" t="s">
        <v>182</v>
      </c>
      <c r="E40" s="36" t="s">
        <v>196</v>
      </c>
      <c r="F40" s="37" t="s">
        <v>639</v>
      </c>
      <c r="G40" s="145">
        <v>60000000</v>
      </c>
      <c r="H40" s="47"/>
      <c r="L40" s="62" t="s">
        <v>822</v>
      </c>
    </row>
    <row r="41" spans="1:8" ht="63">
      <c r="A41" s="45">
        <v>32</v>
      </c>
      <c r="B41" s="22" t="s">
        <v>691</v>
      </c>
      <c r="C41" s="36" t="s">
        <v>882</v>
      </c>
      <c r="D41" s="146" t="s">
        <v>198</v>
      </c>
      <c r="E41" s="36" t="s">
        <v>199</v>
      </c>
      <c r="F41" s="37" t="s">
        <v>637</v>
      </c>
      <c r="G41" s="145">
        <v>10000000</v>
      </c>
      <c r="H41" s="47"/>
    </row>
    <row r="42" spans="1:8" ht="15.75">
      <c r="A42" s="193" t="s">
        <v>514</v>
      </c>
      <c r="B42" s="193"/>
      <c r="C42" s="193"/>
      <c r="D42" s="193"/>
      <c r="E42" s="193"/>
      <c r="F42" s="193"/>
      <c r="G42" s="71">
        <f>SUM(G43:G63)</f>
        <v>621000000</v>
      </c>
      <c r="H42" s="47"/>
    </row>
    <row r="43" spans="1:8" ht="63">
      <c r="A43" s="45">
        <v>33</v>
      </c>
      <c r="B43" s="22" t="s">
        <v>692</v>
      </c>
      <c r="C43" s="36" t="s">
        <v>335</v>
      </c>
      <c r="D43" s="36" t="s">
        <v>336</v>
      </c>
      <c r="E43" s="36" t="s">
        <v>337</v>
      </c>
      <c r="F43" s="36" t="s">
        <v>338</v>
      </c>
      <c r="G43" s="72">
        <v>16000000</v>
      </c>
      <c r="H43" s="47"/>
    </row>
    <row r="44" spans="1:8" ht="31.5">
      <c r="A44" s="45">
        <v>34</v>
      </c>
      <c r="B44" s="22" t="s">
        <v>693</v>
      </c>
      <c r="C44" s="36" t="s">
        <v>339</v>
      </c>
      <c r="D44" s="36" t="s">
        <v>329</v>
      </c>
      <c r="E44" s="36"/>
      <c r="F44" s="36" t="s">
        <v>796</v>
      </c>
      <c r="G44" s="72">
        <v>12000000</v>
      </c>
      <c r="H44" s="47"/>
    </row>
    <row r="45" spans="1:8" ht="47.25">
      <c r="A45" s="45">
        <v>35</v>
      </c>
      <c r="B45" s="22" t="s">
        <v>694</v>
      </c>
      <c r="C45" s="36" t="s">
        <v>341</v>
      </c>
      <c r="D45" s="36" t="s">
        <v>342</v>
      </c>
      <c r="E45" s="36"/>
      <c r="F45" s="36" t="s">
        <v>643</v>
      </c>
      <c r="G45" s="72">
        <v>40000000</v>
      </c>
      <c r="H45" s="47"/>
    </row>
    <row r="46" spans="1:8" ht="68.25" customHeight="1">
      <c r="A46" s="45">
        <v>36</v>
      </c>
      <c r="B46" s="22" t="s">
        <v>695</v>
      </c>
      <c r="C46" s="36" t="s">
        <v>344</v>
      </c>
      <c r="D46" s="36" t="s">
        <v>345</v>
      </c>
      <c r="E46" s="36" t="s">
        <v>329</v>
      </c>
      <c r="F46" s="36" t="s">
        <v>797</v>
      </c>
      <c r="G46" s="72">
        <v>40000000</v>
      </c>
      <c r="H46" s="47"/>
    </row>
    <row r="47" spans="1:8" ht="31.5">
      <c r="A47" s="45">
        <v>37</v>
      </c>
      <c r="B47" s="22" t="s">
        <v>696</v>
      </c>
      <c r="C47" s="36" t="s">
        <v>346</v>
      </c>
      <c r="D47" s="36" t="s">
        <v>347</v>
      </c>
      <c r="E47" s="36" t="s">
        <v>329</v>
      </c>
      <c r="F47" s="36" t="s">
        <v>798</v>
      </c>
      <c r="G47" s="72">
        <v>12000000</v>
      </c>
      <c r="H47" s="47"/>
    </row>
    <row r="48" spans="1:8" ht="47.25">
      <c r="A48" s="45">
        <v>38</v>
      </c>
      <c r="B48" s="22" t="s">
        <v>697</v>
      </c>
      <c r="C48" s="36" t="s">
        <v>349</v>
      </c>
      <c r="D48" s="36" t="s">
        <v>350</v>
      </c>
      <c r="E48" s="36" t="s">
        <v>351</v>
      </c>
      <c r="F48" s="36" t="s">
        <v>890</v>
      </c>
      <c r="G48" s="72">
        <v>15000000</v>
      </c>
      <c r="H48" s="47"/>
    </row>
    <row r="49" spans="1:8" ht="63">
      <c r="A49" s="45">
        <v>39</v>
      </c>
      <c r="B49" s="22" t="s">
        <v>698</v>
      </c>
      <c r="C49" s="36" t="s">
        <v>353</v>
      </c>
      <c r="D49" s="36" t="s">
        <v>233</v>
      </c>
      <c r="E49" s="36" t="s">
        <v>354</v>
      </c>
      <c r="F49" s="36" t="s">
        <v>356</v>
      </c>
      <c r="G49" s="72">
        <v>15000000</v>
      </c>
      <c r="H49" s="47"/>
    </row>
    <row r="50" spans="1:8" ht="47.25">
      <c r="A50" s="45">
        <v>40</v>
      </c>
      <c r="B50" s="22" t="s">
        <v>699</v>
      </c>
      <c r="C50" s="36" t="s">
        <v>357</v>
      </c>
      <c r="D50" s="36" t="s">
        <v>358</v>
      </c>
      <c r="E50" s="36"/>
      <c r="F50" s="36" t="s">
        <v>360</v>
      </c>
      <c r="G50" s="72">
        <v>40000000</v>
      </c>
      <c r="H50" s="47"/>
    </row>
    <row r="51" spans="1:8" ht="31.5">
      <c r="A51" s="45">
        <v>41</v>
      </c>
      <c r="B51" s="22" t="s">
        <v>700</v>
      </c>
      <c r="C51" s="36" t="s">
        <v>361</v>
      </c>
      <c r="D51" s="36" t="s">
        <v>362</v>
      </c>
      <c r="E51" s="36"/>
      <c r="F51" s="36" t="s">
        <v>877</v>
      </c>
      <c r="G51" s="72">
        <v>12000000</v>
      </c>
      <c r="H51" s="47"/>
    </row>
    <row r="52" spans="1:8" ht="63">
      <c r="A52" s="45">
        <v>42</v>
      </c>
      <c r="B52" s="22" t="s">
        <v>701</v>
      </c>
      <c r="C52" s="36" t="s">
        <v>364</v>
      </c>
      <c r="D52" s="36" t="s">
        <v>365</v>
      </c>
      <c r="E52" s="36"/>
      <c r="F52" s="36" t="s">
        <v>643</v>
      </c>
      <c r="G52" s="72">
        <v>40000000</v>
      </c>
      <c r="H52" s="47"/>
    </row>
    <row r="53" spans="1:8" ht="63">
      <c r="A53" s="45">
        <v>43</v>
      </c>
      <c r="B53" s="22" t="s">
        <v>702</v>
      </c>
      <c r="C53" s="36" t="s">
        <v>367</v>
      </c>
      <c r="D53" s="36" t="s">
        <v>368</v>
      </c>
      <c r="E53" s="36" t="s">
        <v>369</v>
      </c>
      <c r="F53" s="36" t="s">
        <v>371</v>
      </c>
      <c r="G53" s="72">
        <v>38000000</v>
      </c>
      <c r="H53" s="47"/>
    </row>
    <row r="54" spans="1:8" ht="47.25">
      <c r="A54" s="45">
        <v>44</v>
      </c>
      <c r="B54" s="22" t="s">
        <v>703</v>
      </c>
      <c r="C54" s="36" t="s">
        <v>372</v>
      </c>
      <c r="D54" s="36" t="s">
        <v>373</v>
      </c>
      <c r="E54" s="36" t="s">
        <v>374</v>
      </c>
      <c r="F54" s="36" t="s">
        <v>799</v>
      </c>
      <c r="G54" s="72">
        <v>15000000</v>
      </c>
      <c r="H54" s="47"/>
    </row>
    <row r="55" spans="1:8" ht="47.25">
      <c r="A55" s="45">
        <v>45</v>
      </c>
      <c r="B55" s="22" t="s">
        <v>704</v>
      </c>
      <c r="C55" s="36" t="s">
        <v>377</v>
      </c>
      <c r="D55" s="36" t="s">
        <v>378</v>
      </c>
      <c r="E55" s="36"/>
      <c r="F55" s="36" t="s">
        <v>760</v>
      </c>
      <c r="G55" s="72">
        <v>40000000</v>
      </c>
      <c r="H55" s="47"/>
    </row>
    <row r="56" spans="1:8" ht="63">
      <c r="A56" s="45">
        <v>46</v>
      </c>
      <c r="B56" s="22" t="s">
        <v>705</v>
      </c>
      <c r="C56" s="36" t="s">
        <v>380</v>
      </c>
      <c r="D56" s="36" t="s">
        <v>381</v>
      </c>
      <c r="E56" s="36"/>
      <c r="F56" s="36" t="s">
        <v>761</v>
      </c>
      <c r="G56" s="72">
        <v>40000000</v>
      </c>
      <c r="H56" s="47"/>
    </row>
    <row r="57" spans="1:8" ht="47.25">
      <c r="A57" s="45">
        <v>47</v>
      </c>
      <c r="B57" s="22" t="s">
        <v>706</v>
      </c>
      <c r="C57" s="38" t="s">
        <v>507</v>
      </c>
      <c r="D57" s="27" t="s">
        <v>508</v>
      </c>
      <c r="E57" s="28"/>
      <c r="F57" s="27" t="s">
        <v>510</v>
      </c>
      <c r="G57" s="32">
        <v>16000000</v>
      </c>
      <c r="H57" s="47"/>
    </row>
    <row r="58" spans="1:8" ht="47.25">
      <c r="A58" s="45">
        <v>48</v>
      </c>
      <c r="B58" s="22" t="s">
        <v>707</v>
      </c>
      <c r="C58" s="36" t="s">
        <v>383</v>
      </c>
      <c r="D58" s="36" t="s">
        <v>228</v>
      </c>
      <c r="E58" s="36"/>
      <c r="F58" s="36" t="s">
        <v>385</v>
      </c>
      <c r="G58" s="72">
        <v>15000000</v>
      </c>
      <c r="H58" s="47"/>
    </row>
    <row r="59" spans="1:8" ht="47.25">
      <c r="A59" s="45">
        <v>49</v>
      </c>
      <c r="B59" s="22" t="s">
        <v>708</v>
      </c>
      <c r="C59" s="36" t="s">
        <v>386</v>
      </c>
      <c r="D59" s="36" t="s">
        <v>387</v>
      </c>
      <c r="E59" s="36" t="s">
        <v>342</v>
      </c>
      <c r="F59" s="36" t="s">
        <v>388</v>
      </c>
      <c r="G59" s="72">
        <v>15000000</v>
      </c>
      <c r="H59" s="47"/>
    </row>
    <row r="60" spans="1:8" ht="47.25">
      <c r="A60" s="45">
        <v>50</v>
      </c>
      <c r="B60" s="22" t="s">
        <v>709</v>
      </c>
      <c r="C60" s="36" t="s">
        <v>389</v>
      </c>
      <c r="D60" s="36" t="s">
        <v>390</v>
      </c>
      <c r="E60" s="36" t="s">
        <v>391</v>
      </c>
      <c r="F60" s="36" t="s">
        <v>392</v>
      </c>
      <c r="G60" s="72">
        <v>60000000</v>
      </c>
      <c r="H60" s="47"/>
    </row>
    <row r="61" spans="1:8" ht="31.5">
      <c r="A61" s="45">
        <v>51</v>
      </c>
      <c r="B61" s="22" t="s">
        <v>710</v>
      </c>
      <c r="C61" s="36" t="s">
        <v>393</v>
      </c>
      <c r="D61" s="36" t="s">
        <v>394</v>
      </c>
      <c r="E61" s="36" t="s">
        <v>395</v>
      </c>
      <c r="F61" s="36" t="s">
        <v>392</v>
      </c>
      <c r="G61" s="72">
        <v>60000000</v>
      </c>
      <c r="H61" s="47"/>
    </row>
    <row r="62" spans="1:8" ht="47.25">
      <c r="A62" s="45">
        <v>52</v>
      </c>
      <c r="B62" s="22" t="s">
        <v>711</v>
      </c>
      <c r="C62" s="36" t="s">
        <v>397</v>
      </c>
      <c r="D62" s="36" t="s">
        <v>398</v>
      </c>
      <c r="E62" s="36"/>
      <c r="F62" s="36" t="s">
        <v>360</v>
      </c>
      <c r="G62" s="128">
        <v>40000000</v>
      </c>
      <c r="H62" s="47"/>
    </row>
    <row r="63" spans="1:8" ht="63">
      <c r="A63" s="45">
        <v>53</v>
      </c>
      <c r="B63" s="22" t="s">
        <v>712</v>
      </c>
      <c r="C63" s="36" t="s">
        <v>400</v>
      </c>
      <c r="D63" s="36" t="s">
        <v>401</v>
      </c>
      <c r="E63" s="36"/>
      <c r="F63" s="36" t="s">
        <v>402</v>
      </c>
      <c r="G63" s="59">
        <v>40000000</v>
      </c>
      <c r="H63" s="47"/>
    </row>
    <row r="64" spans="1:8" ht="15.75">
      <c r="A64" s="212" t="s">
        <v>406</v>
      </c>
      <c r="B64" s="212"/>
      <c r="C64" s="212"/>
      <c r="D64" s="212"/>
      <c r="E64" s="212"/>
      <c r="F64" s="212"/>
      <c r="G64" s="14">
        <f>SUM(G65:G72)</f>
        <v>95000000</v>
      </c>
      <c r="H64" s="21"/>
    </row>
    <row r="65" spans="1:8" ht="63">
      <c r="A65" s="22">
        <v>54</v>
      </c>
      <c r="B65" s="22" t="s">
        <v>713</v>
      </c>
      <c r="C65" s="39" t="s">
        <v>407</v>
      </c>
      <c r="D65" s="39" t="s">
        <v>408</v>
      </c>
      <c r="E65" s="41"/>
      <c r="F65" s="38" t="s">
        <v>409</v>
      </c>
      <c r="G65" s="40">
        <v>15000000</v>
      </c>
      <c r="H65" s="26"/>
    </row>
    <row r="66" spans="1:8" ht="47.25">
      <c r="A66" s="22">
        <v>55</v>
      </c>
      <c r="B66" s="22" t="s">
        <v>714</v>
      </c>
      <c r="C66" s="39" t="s">
        <v>410</v>
      </c>
      <c r="D66" s="39" t="s">
        <v>411</v>
      </c>
      <c r="E66" s="41"/>
      <c r="F66" s="38" t="s">
        <v>409</v>
      </c>
      <c r="G66" s="40">
        <v>15000000</v>
      </c>
      <c r="H66" s="26"/>
    </row>
    <row r="67" spans="1:8" ht="63">
      <c r="A67" s="22">
        <v>56</v>
      </c>
      <c r="B67" s="22" t="s">
        <v>715</v>
      </c>
      <c r="C67" s="39" t="s">
        <v>413</v>
      </c>
      <c r="D67" s="39" t="s">
        <v>414</v>
      </c>
      <c r="E67" s="41" t="s">
        <v>415</v>
      </c>
      <c r="F67" s="16" t="s">
        <v>409</v>
      </c>
      <c r="G67" s="40">
        <v>15000000</v>
      </c>
      <c r="H67" s="26"/>
    </row>
    <row r="68" spans="1:8" ht="94.5">
      <c r="A68" s="22">
        <v>57</v>
      </c>
      <c r="B68" s="22" t="s">
        <v>716</v>
      </c>
      <c r="C68" s="39" t="s">
        <v>417</v>
      </c>
      <c r="D68" s="39" t="s">
        <v>418</v>
      </c>
      <c r="E68" s="41"/>
      <c r="F68" s="38" t="s">
        <v>419</v>
      </c>
      <c r="G68" s="40">
        <v>10000000</v>
      </c>
      <c r="H68" s="26"/>
    </row>
    <row r="69" spans="1:8" ht="66">
      <c r="A69" s="22">
        <v>58</v>
      </c>
      <c r="B69" s="22" t="s">
        <v>717</v>
      </c>
      <c r="C69" s="147" t="s">
        <v>420</v>
      </c>
      <c r="D69" s="39" t="s">
        <v>421</v>
      </c>
      <c r="E69" s="41"/>
      <c r="F69" s="38" t="s">
        <v>419</v>
      </c>
      <c r="G69" s="40">
        <v>10000000</v>
      </c>
      <c r="H69" s="26"/>
    </row>
    <row r="70" spans="1:8" ht="82.5">
      <c r="A70" s="22">
        <v>59</v>
      </c>
      <c r="B70" s="22" t="s">
        <v>718</v>
      </c>
      <c r="C70" s="147" t="s">
        <v>423</v>
      </c>
      <c r="D70" s="39" t="s">
        <v>424</v>
      </c>
      <c r="E70" s="41"/>
      <c r="F70" s="38" t="s">
        <v>419</v>
      </c>
      <c r="G70" s="40">
        <v>10000000</v>
      </c>
      <c r="H70" s="26"/>
    </row>
    <row r="71" spans="1:8" ht="66">
      <c r="A71" s="22">
        <v>60</v>
      </c>
      <c r="B71" s="22" t="s">
        <v>719</v>
      </c>
      <c r="C71" s="42" t="s">
        <v>425</v>
      </c>
      <c r="D71" s="39" t="s">
        <v>426</v>
      </c>
      <c r="E71" s="41"/>
      <c r="F71" s="38" t="s">
        <v>419</v>
      </c>
      <c r="G71" s="40">
        <v>10000000</v>
      </c>
      <c r="H71" s="26"/>
    </row>
    <row r="72" spans="1:8" ht="78.75">
      <c r="A72" s="22">
        <v>61</v>
      </c>
      <c r="B72" s="22" t="s">
        <v>720</v>
      </c>
      <c r="C72" s="38" t="s">
        <v>428</v>
      </c>
      <c r="D72" s="39" t="s">
        <v>429</v>
      </c>
      <c r="E72" s="73" t="s">
        <v>430</v>
      </c>
      <c r="F72" s="38" t="s">
        <v>431</v>
      </c>
      <c r="G72" s="40">
        <v>10000000</v>
      </c>
      <c r="H72" s="26"/>
    </row>
    <row r="73" spans="1:8" ht="15.75">
      <c r="A73" s="193" t="s">
        <v>515</v>
      </c>
      <c r="B73" s="193"/>
      <c r="C73" s="193"/>
      <c r="D73" s="193"/>
      <c r="E73" s="193"/>
      <c r="F73" s="193"/>
      <c r="G73" s="14">
        <f>SUM(G74:G85)</f>
        <v>383000000</v>
      </c>
      <c r="H73" s="47"/>
    </row>
    <row r="74" spans="1:8" ht="63">
      <c r="A74" s="22">
        <v>62</v>
      </c>
      <c r="B74" s="22" t="s">
        <v>721</v>
      </c>
      <c r="C74" s="36" t="s">
        <v>437</v>
      </c>
      <c r="D74" s="36" t="s">
        <v>438</v>
      </c>
      <c r="E74" s="136"/>
      <c r="F74" s="36" t="s">
        <v>800</v>
      </c>
      <c r="G74" s="49">
        <v>60000000</v>
      </c>
      <c r="H74" s="47"/>
    </row>
    <row r="75" spans="1:9" s="62" customFormat="1" ht="102.75" customHeight="1">
      <c r="A75" s="22">
        <v>63</v>
      </c>
      <c r="B75" s="22" t="s">
        <v>722</v>
      </c>
      <c r="C75" s="36" t="s">
        <v>440</v>
      </c>
      <c r="D75" s="36" t="s">
        <v>441</v>
      </c>
      <c r="E75" s="136"/>
      <c r="F75" s="36" t="s">
        <v>801</v>
      </c>
      <c r="G75" s="49">
        <v>15000000</v>
      </c>
      <c r="H75" s="47"/>
      <c r="I75" s="1"/>
    </row>
    <row r="76" spans="1:9" s="62" customFormat="1" ht="47.25">
      <c r="A76" s="22">
        <v>64</v>
      </c>
      <c r="B76" s="22" t="s">
        <v>723</v>
      </c>
      <c r="C76" s="36" t="s">
        <v>443</v>
      </c>
      <c r="D76" s="36" t="s">
        <v>444</v>
      </c>
      <c r="E76" s="136"/>
      <c r="F76" s="36" t="s">
        <v>802</v>
      </c>
      <c r="G76" s="49">
        <v>15000000</v>
      </c>
      <c r="H76" s="47"/>
      <c r="I76" s="1"/>
    </row>
    <row r="77" spans="1:9" s="62" customFormat="1" ht="78.75">
      <c r="A77" s="22">
        <v>65</v>
      </c>
      <c r="B77" s="22" t="s">
        <v>724</v>
      </c>
      <c r="C77" s="36" t="s">
        <v>446</v>
      </c>
      <c r="D77" s="36" t="s">
        <v>447</v>
      </c>
      <c r="E77" s="136"/>
      <c r="F77" s="36" t="s">
        <v>803</v>
      </c>
      <c r="G77" s="49">
        <v>15000000</v>
      </c>
      <c r="H77" s="47"/>
      <c r="I77" s="1"/>
    </row>
    <row r="78" spans="1:9" s="62" customFormat="1" ht="116.25" customHeight="1">
      <c r="A78" s="22">
        <v>66</v>
      </c>
      <c r="B78" s="22" t="s">
        <v>725</v>
      </c>
      <c r="C78" s="36" t="s">
        <v>448</v>
      </c>
      <c r="D78" s="36" t="s">
        <v>449</v>
      </c>
      <c r="E78" s="136"/>
      <c r="F78" s="36" t="s">
        <v>804</v>
      </c>
      <c r="G78" s="49">
        <v>13000000</v>
      </c>
      <c r="H78" s="47"/>
      <c r="I78" s="1"/>
    </row>
    <row r="79" spans="1:9" s="62" customFormat="1" ht="63">
      <c r="A79" s="22">
        <v>67</v>
      </c>
      <c r="B79" s="22" t="s">
        <v>726</v>
      </c>
      <c r="C79" s="36" t="s">
        <v>450</v>
      </c>
      <c r="D79" s="36" t="s">
        <v>451</v>
      </c>
      <c r="E79" s="136"/>
      <c r="F79" s="36" t="s">
        <v>805</v>
      </c>
      <c r="G79" s="49">
        <v>15000000</v>
      </c>
      <c r="H79" s="47"/>
      <c r="I79" s="1"/>
    </row>
    <row r="80" spans="1:9" s="62" customFormat="1" ht="63">
      <c r="A80" s="22">
        <v>68</v>
      </c>
      <c r="B80" s="22" t="s">
        <v>727</v>
      </c>
      <c r="C80" s="36" t="s">
        <v>453</v>
      </c>
      <c r="D80" s="36" t="s">
        <v>454</v>
      </c>
      <c r="E80" s="136"/>
      <c r="F80" s="36" t="s">
        <v>806</v>
      </c>
      <c r="G80" s="49">
        <v>60000000</v>
      </c>
      <c r="H80" s="47"/>
      <c r="I80" s="1"/>
    </row>
    <row r="81" spans="1:9" s="62" customFormat="1" ht="78.75">
      <c r="A81" s="22">
        <v>69</v>
      </c>
      <c r="B81" s="22" t="s">
        <v>728</v>
      </c>
      <c r="C81" s="36" t="s">
        <v>455</v>
      </c>
      <c r="D81" s="36" t="s">
        <v>456</v>
      </c>
      <c r="E81" s="136"/>
      <c r="F81" s="36" t="s">
        <v>807</v>
      </c>
      <c r="G81" s="49">
        <v>60000000</v>
      </c>
      <c r="H81" s="47"/>
      <c r="I81" s="1"/>
    </row>
    <row r="82" spans="1:9" s="62" customFormat="1" ht="63">
      <c r="A82" s="22">
        <v>70</v>
      </c>
      <c r="B82" s="22" t="s">
        <v>729</v>
      </c>
      <c r="C82" s="36" t="s">
        <v>458</v>
      </c>
      <c r="D82" s="36" t="s">
        <v>459</v>
      </c>
      <c r="E82" s="136"/>
      <c r="F82" s="36" t="s">
        <v>808</v>
      </c>
      <c r="G82" s="49">
        <v>40000000</v>
      </c>
      <c r="H82" s="47"/>
      <c r="I82" s="1"/>
    </row>
    <row r="83" spans="1:9" s="62" customFormat="1" ht="110.25">
      <c r="A83" s="22">
        <v>71</v>
      </c>
      <c r="B83" s="22" t="s">
        <v>730</v>
      </c>
      <c r="C83" s="36" t="s">
        <v>461</v>
      </c>
      <c r="D83" s="36" t="s">
        <v>462</v>
      </c>
      <c r="E83" s="136"/>
      <c r="F83" s="36" t="s">
        <v>809</v>
      </c>
      <c r="G83" s="49">
        <v>10000000</v>
      </c>
      <c r="H83" s="47"/>
      <c r="I83" s="1"/>
    </row>
    <row r="84" spans="1:9" s="62" customFormat="1" ht="47.25">
      <c r="A84" s="22">
        <v>72</v>
      </c>
      <c r="B84" s="22" t="s">
        <v>731</v>
      </c>
      <c r="C84" s="36" t="s">
        <v>464</v>
      </c>
      <c r="D84" s="36" t="s">
        <v>465</v>
      </c>
      <c r="E84" s="136"/>
      <c r="F84" s="36" t="s">
        <v>810</v>
      </c>
      <c r="G84" s="49">
        <v>40000000</v>
      </c>
      <c r="H84" s="47"/>
      <c r="I84" s="1"/>
    </row>
    <row r="85" spans="1:9" s="62" customFormat="1" ht="51.75" customHeight="1">
      <c r="A85" s="22">
        <v>73</v>
      </c>
      <c r="B85" s="22" t="s">
        <v>732</v>
      </c>
      <c r="C85" s="36" t="s">
        <v>466</v>
      </c>
      <c r="D85" s="36" t="s">
        <v>467</v>
      </c>
      <c r="E85" s="136"/>
      <c r="F85" s="36" t="s">
        <v>811</v>
      </c>
      <c r="G85" s="49">
        <v>40000000</v>
      </c>
      <c r="H85" s="47"/>
      <c r="I85" s="1"/>
    </row>
    <row r="86" spans="1:9" s="62" customFormat="1" ht="15.75">
      <c r="A86" s="201" t="s">
        <v>516</v>
      </c>
      <c r="B86" s="202"/>
      <c r="C86" s="202"/>
      <c r="D86" s="202"/>
      <c r="E86" s="202"/>
      <c r="F86" s="211"/>
      <c r="G86" s="50">
        <f>SUM(G87:G89)</f>
        <v>120000000</v>
      </c>
      <c r="H86" s="55"/>
      <c r="I86" s="1"/>
    </row>
    <row r="87" spans="1:9" s="62" customFormat="1" ht="47.25">
      <c r="A87" s="28">
        <v>74</v>
      </c>
      <c r="B87" s="94" t="s">
        <v>733</v>
      </c>
      <c r="C87" s="38" t="s">
        <v>478</v>
      </c>
      <c r="D87" s="27" t="s">
        <v>479</v>
      </c>
      <c r="E87" s="28"/>
      <c r="F87" s="27" t="s">
        <v>812</v>
      </c>
      <c r="G87" s="49">
        <v>40000000</v>
      </c>
      <c r="H87" s="55"/>
      <c r="I87" s="1"/>
    </row>
    <row r="88" spans="1:9" s="62" customFormat="1" ht="31.5">
      <c r="A88" s="28">
        <v>75</v>
      </c>
      <c r="B88" s="94" t="s">
        <v>734</v>
      </c>
      <c r="C88" s="38" t="s">
        <v>480</v>
      </c>
      <c r="D88" s="27" t="s">
        <v>481</v>
      </c>
      <c r="E88" s="28"/>
      <c r="F88" s="27" t="s">
        <v>813</v>
      </c>
      <c r="G88" s="49">
        <v>40000000</v>
      </c>
      <c r="H88" s="55"/>
      <c r="I88" s="1"/>
    </row>
    <row r="89" spans="1:9" s="62" customFormat="1" ht="47.25">
      <c r="A89" s="28">
        <v>76</v>
      </c>
      <c r="B89" s="94" t="s">
        <v>735</v>
      </c>
      <c r="C89" s="38" t="s">
        <v>484</v>
      </c>
      <c r="D89" s="27" t="s">
        <v>485</v>
      </c>
      <c r="E89" s="27" t="s">
        <v>486</v>
      </c>
      <c r="F89" s="27" t="s">
        <v>736</v>
      </c>
      <c r="G89" s="49">
        <v>40000000</v>
      </c>
      <c r="H89" s="55"/>
      <c r="I89" s="1"/>
    </row>
    <row r="90" spans="1:9" s="62" customFormat="1" ht="15.75">
      <c r="A90" s="193" t="s">
        <v>517</v>
      </c>
      <c r="B90" s="193"/>
      <c r="C90" s="193"/>
      <c r="D90" s="193"/>
      <c r="E90" s="193"/>
      <c r="F90" s="193"/>
      <c r="G90" s="50">
        <f>SUM(G91:G96)</f>
        <v>91000000</v>
      </c>
      <c r="H90" s="47"/>
      <c r="I90" s="1"/>
    </row>
    <row r="91" spans="1:8" ht="63">
      <c r="A91" s="45">
        <v>77</v>
      </c>
      <c r="B91" s="22" t="s">
        <v>737</v>
      </c>
      <c r="C91" s="36" t="s">
        <v>488</v>
      </c>
      <c r="D91" s="36" t="s">
        <v>489</v>
      </c>
      <c r="E91" s="37"/>
      <c r="F91" s="36" t="s">
        <v>814</v>
      </c>
      <c r="G91" s="59">
        <v>15000000</v>
      </c>
      <c r="H91" s="47"/>
    </row>
    <row r="92" spans="1:8" ht="63">
      <c r="A92" s="45">
        <v>78</v>
      </c>
      <c r="B92" s="22" t="s">
        <v>738</v>
      </c>
      <c r="C92" s="148" t="s">
        <v>491</v>
      </c>
      <c r="D92" s="36" t="s">
        <v>492</v>
      </c>
      <c r="E92" s="36" t="s">
        <v>493</v>
      </c>
      <c r="F92" s="36" t="s">
        <v>815</v>
      </c>
      <c r="G92" s="59">
        <v>16000000</v>
      </c>
      <c r="H92" s="47"/>
    </row>
    <row r="93" spans="1:8" ht="68.25" customHeight="1">
      <c r="A93" s="45">
        <v>79</v>
      </c>
      <c r="B93" s="22" t="s">
        <v>739</v>
      </c>
      <c r="C93" s="148" t="s">
        <v>495</v>
      </c>
      <c r="D93" s="36" t="s">
        <v>496</v>
      </c>
      <c r="E93" s="37"/>
      <c r="F93" s="36" t="s">
        <v>816</v>
      </c>
      <c r="G93" s="59">
        <v>15000000</v>
      </c>
      <c r="H93" s="47"/>
    </row>
    <row r="94" spans="1:8" ht="63">
      <c r="A94" s="45">
        <v>80</v>
      </c>
      <c r="B94" s="22" t="s">
        <v>740</v>
      </c>
      <c r="C94" s="27" t="s">
        <v>498</v>
      </c>
      <c r="D94" s="36" t="s">
        <v>499</v>
      </c>
      <c r="E94" s="37"/>
      <c r="F94" s="36" t="s">
        <v>817</v>
      </c>
      <c r="G94" s="59">
        <v>15000000</v>
      </c>
      <c r="H94" s="47"/>
    </row>
    <row r="95" spans="1:8" ht="63">
      <c r="A95" s="45">
        <v>81</v>
      </c>
      <c r="B95" s="22" t="s">
        <v>741</v>
      </c>
      <c r="C95" s="148" t="s">
        <v>501</v>
      </c>
      <c r="D95" s="36" t="s">
        <v>502</v>
      </c>
      <c r="E95" s="37"/>
      <c r="F95" s="36" t="s">
        <v>818</v>
      </c>
      <c r="G95" s="59">
        <v>15000000</v>
      </c>
      <c r="H95" s="47"/>
    </row>
    <row r="96" spans="1:8" ht="78.75">
      <c r="A96" s="45">
        <v>82</v>
      </c>
      <c r="B96" s="22" t="s">
        <v>742</v>
      </c>
      <c r="C96" s="36" t="s">
        <v>743</v>
      </c>
      <c r="D96" s="36" t="s">
        <v>504</v>
      </c>
      <c r="E96" s="127"/>
      <c r="F96" s="73" t="s">
        <v>819</v>
      </c>
      <c r="G96" s="32">
        <v>15000000</v>
      </c>
      <c r="H96" s="47"/>
    </row>
    <row r="97" spans="1:8" ht="15.75">
      <c r="A97" s="201" t="s">
        <v>596</v>
      </c>
      <c r="B97" s="202"/>
      <c r="C97" s="202"/>
      <c r="D97" s="202"/>
      <c r="E97" s="202"/>
      <c r="F97" s="211"/>
      <c r="G97" s="52">
        <f>SUM(G98:G99)</f>
        <v>31000000</v>
      </c>
      <c r="H97" s="55"/>
    </row>
    <row r="98" spans="1:8" ht="94.5">
      <c r="A98" s="28">
        <v>83</v>
      </c>
      <c r="B98" s="94" t="s">
        <v>744</v>
      </c>
      <c r="C98" s="27" t="s">
        <v>595</v>
      </c>
      <c r="D98" s="27" t="s">
        <v>597</v>
      </c>
      <c r="E98" s="149"/>
      <c r="F98" s="27" t="s">
        <v>819</v>
      </c>
      <c r="G98" s="32">
        <v>15000000</v>
      </c>
      <c r="H98" s="55"/>
    </row>
    <row r="99" spans="1:8" ht="63">
      <c r="A99" s="28">
        <v>84</v>
      </c>
      <c r="B99" s="94" t="s">
        <v>745</v>
      </c>
      <c r="C99" s="38" t="s">
        <v>505</v>
      </c>
      <c r="D99" s="27" t="s">
        <v>506</v>
      </c>
      <c r="E99" s="28"/>
      <c r="F99" s="27" t="s">
        <v>820</v>
      </c>
      <c r="G99" s="32">
        <v>16000000</v>
      </c>
      <c r="H99" s="55"/>
    </row>
    <row r="100" spans="1:8" ht="15.75">
      <c r="A100" s="201" t="s">
        <v>649</v>
      </c>
      <c r="B100" s="202"/>
      <c r="C100" s="202"/>
      <c r="D100" s="202"/>
      <c r="E100" s="202"/>
      <c r="F100" s="211"/>
      <c r="G100" s="52">
        <f>SUM(G101)</f>
        <v>15000000</v>
      </c>
      <c r="H100" s="55"/>
    </row>
    <row r="101" spans="1:8" ht="78.75">
      <c r="A101" s="28">
        <v>85</v>
      </c>
      <c r="B101" s="94" t="s">
        <v>747</v>
      </c>
      <c r="C101" s="38" t="s">
        <v>652</v>
      </c>
      <c r="D101" s="27" t="s">
        <v>653</v>
      </c>
      <c r="E101" s="28"/>
      <c r="F101" s="27" t="s">
        <v>651</v>
      </c>
      <c r="G101" s="32">
        <v>15000000</v>
      </c>
      <c r="H101" s="55"/>
    </row>
    <row r="102" spans="1:8" ht="15.75">
      <c r="A102" s="201" t="s">
        <v>518</v>
      </c>
      <c r="B102" s="202"/>
      <c r="C102" s="202"/>
      <c r="D102" s="202"/>
      <c r="E102" s="202"/>
      <c r="F102" s="211"/>
      <c r="G102" s="52">
        <f>SUM(G103)</f>
        <v>12000000</v>
      </c>
      <c r="H102" s="55"/>
    </row>
    <row r="103" spans="1:8" ht="78.75">
      <c r="A103" s="28">
        <v>86</v>
      </c>
      <c r="B103" s="22" t="s">
        <v>748</v>
      </c>
      <c r="C103" s="36" t="s">
        <v>511</v>
      </c>
      <c r="D103" s="36" t="s">
        <v>755</v>
      </c>
      <c r="E103" s="127"/>
      <c r="F103" s="36" t="s">
        <v>821</v>
      </c>
      <c r="G103" s="59">
        <v>12000000</v>
      </c>
      <c r="H103" s="47"/>
    </row>
    <row r="104" spans="1:8" ht="15.75">
      <c r="A104" s="201" t="s">
        <v>615</v>
      </c>
      <c r="B104" s="202"/>
      <c r="C104" s="202"/>
      <c r="D104" s="202"/>
      <c r="E104" s="202"/>
      <c r="F104" s="95"/>
      <c r="G104" s="14">
        <f>SUM(G105:G109)</f>
        <v>90000000</v>
      </c>
      <c r="H104" s="47"/>
    </row>
    <row r="105" spans="1:8" ht="78.75">
      <c r="A105" s="130">
        <v>87</v>
      </c>
      <c r="B105" s="130" t="s">
        <v>749</v>
      </c>
      <c r="C105" s="83" t="s">
        <v>903</v>
      </c>
      <c r="D105" s="83" t="s">
        <v>604</v>
      </c>
      <c r="E105" s="91"/>
      <c r="F105" s="86" t="s">
        <v>644</v>
      </c>
      <c r="G105" s="87">
        <v>10000000</v>
      </c>
      <c r="H105" s="47"/>
    </row>
    <row r="106" spans="1:8" ht="94.5">
      <c r="A106" s="130">
        <v>88</v>
      </c>
      <c r="B106" s="130" t="s">
        <v>750</v>
      </c>
      <c r="C106" s="83" t="s">
        <v>605</v>
      </c>
      <c r="D106" s="83" t="s">
        <v>530</v>
      </c>
      <c r="E106" s="91" t="s">
        <v>606</v>
      </c>
      <c r="F106" s="86" t="s">
        <v>645</v>
      </c>
      <c r="G106" s="87">
        <v>38000000</v>
      </c>
      <c r="H106" s="47"/>
    </row>
    <row r="107" spans="1:8" ht="47.25">
      <c r="A107" s="130">
        <v>89</v>
      </c>
      <c r="B107" s="130" t="s">
        <v>751</v>
      </c>
      <c r="C107" s="83" t="s">
        <v>607</v>
      </c>
      <c r="D107" s="83" t="s">
        <v>608</v>
      </c>
      <c r="E107" s="91"/>
      <c r="F107" s="86" t="s">
        <v>609</v>
      </c>
      <c r="G107" s="87">
        <v>12000000</v>
      </c>
      <c r="H107" s="47"/>
    </row>
    <row r="108" spans="1:8" ht="63">
      <c r="A108" s="130">
        <v>90</v>
      </c>
      <c r="B108" s="130" t="s">
        <v>752</v>
      </c>
      <c r="C108" s="83" t="s">
        <v>610</v>
      </c>
      <c r="D108" s="83" t="s">
        <v>611</v>
      </c>
      <c r="E108" s="91"/>
      <c r="F108" s="86" t="s">
        <v>646</v>
      </c>
      <c r="G108" s="87">
        <v>15000000</v>
      </c>
      <c r="H108" s="47"/>
    </row>
    <row r="109" spans="1:8" ht="63">
      <c r="A109" s="130">
        <v>91</v>
      </c>
      <c r="B109" s="130" t="s">
        <v>753</v>
      </c>
      <c r="C109" s="38" t="s">
        <v>612</v>
      </c>
      <c r="D109" s="27" t="s">
        <v>613</v>
      </c>
      <c r="E109" s="28"/>
      <c r="F109" s="86" t="s">
        <v>614</v>
      </c>
      <c r="G109" s="87">
        <v>15000000</v>
      </c>
      <c r="H109" s="47"/>
    </row>
    <row r="110" spans="1:8" ht="31.5" customHeight="1">
      <c r="A110" s="203" t="s">
        <v>512</v>
      </c>
      <c r="B110" s="204"/>
      <c r="C110" s="204"/>
      <c r="D110" s="204"/>
      <c r="E110" s="204"/>
      <c r="F110" s="205"/>
      <c r="G110" s="52">
        <f>G104+G102+G100+G97+G90+G86+G73+G64+G42+G33+G30+G18+G6</f>
        <v>2133000000</v>
      </c>
      <c r="H110" s="55"/>
    </row>
    <row r="111" spans="6:8" ht="25.5" customHeight="1">
      <c r="F111" s="206" t="s">
        <v>763</v>
      </c>
      <c r="G111" s="206"/>
      <c r="H111" s="206"/>
    </row>
    <row r="112" ht="3.75" customHeight="1"/>
    <row r="113" spans="2:8" ht="16.5">
      <c r="B113" s="207" t="s">
        <v>765</v>
      </c>
      <c r="C113" s="207"/>
      <c r="D113" s="142"/>
      <c r="E113" s="142"/>
      <c r="F113" s="208" t="s">
        <v>764</v>
      </c>
      <c r="G113" s="208"/>
      <c r="H113" s="208"/>
    </row>
    <row r="118" spans="2:8" ht="15.75">
      <c r="B118" s="210" t="s">
        <v>824</v>
      </c>
      <c r="C118" s="210"/>
      <c r="F118" s="209" t="s">
        <v>823</v>
      </c>
      <c r="G118" s="209"/>
      <c r="H118" s="209"/>
    </row>
  </sheetData>
  <sheetProtection/>
  <autoFilter ref="G1:G113"/>
  <mergeCells count="25">
    <mergeCell ref="A1:D1"/>
    <mergeCell ref="F1:H1"/>
    <mergeCell ref="A2:D2"/>
    <mergeCell ref="F2:H2"/>
    <mergeCell ref="A3:D3"/>
    <mergeCell ref="A4:H4"/>
    <mergeCell ref="A6:F6"/>
    <mergeCell ref="A18:F18"/>
    <mergeCell ref="A30:F30"/>
    <mergeCell ref="A33:F33"/>
    <mergeCell ref="A42:F42"/>
    <mergeCell ref="A64:F64"/>
    <mergeCell ref="A73:F73"/>
    <mergeCell ref="A86:F86"/>
    <mergeCell ref="A90:F90"/>
    <mergeCell ref="A97:F97"/>
    <mergeCell ref="A100:F100"/>
    <mergeCell ref="A102:F102"/>
    <mergeCell ref="A104:E104"/>
    <mergeCell ref="A110:F110"/>
    <mergeCell ref="F111:H111"/>
    <mergeCell ref="B113:C113"/>
    <mergeCell ref="F113:H113"/>
    <mergeCell ref="F118:H118"/>
    <mergeCell ref="B118:C118"/>
  </mergeCells>
  <printOptions/>
  <pageMargins left="0.28" right="0.19" top="0.26" bottom="0.15" header="0" footer="0"/>
  <pageSetup horizontalDpi="600" verticalDpi="600" orientation="landscape" paperSize="9" scale="85" r:id="rId1"/>
  <headerFooter alignWithMargins="0">
    <oddFooter>&amp;R
&amp;P</oddFooter>
  </headerFooter>
</worksheet>
</file>

<file path=xl/worksheets/sheet3.xml><?xml version="1.0" encoding="utf-8"?>
<worksheet xmlns="http://schemas.openxmlformats.org/spreadsheetml/2006/main" xmlns:r="http://schemas.openxmlformats.org/officeDocument/2006/relationships">
  <dimension ref="A1:AS96"/>
  <sheetViews>
    <sheetView zoomScale="70" zoomScaleNormal="70" zoomScalePageLayoutView="0" workbookViewId="0" topLeftCell="A91">
      <selection activeCell="L8" sqref="L8"/>
    </sheetView>
  </sheetViews>
  <sheetFormatPr defaultColWidth="8.796875" defaultRowHeight="15"/>
  <cols>
    <col min="1" max="1" width="4.3984375" style="7" customWidth="1"/>
    <col min="2" max="2" width="13.59765625" style="7" customWidth="1"/>
    <col min="3" max="3" width="23.8984375" style="1" customWidth="1"/>
    <col min="4" max="4" width="14.8984375" style="2" customWidth="1"/>
    <col min="5" max="5" width="12" style="2" customWidth="1"/>
    <col min="6" max="6" width="36.3984375" style="2" customWidth="1"/>
    <col min="7" max="7" width="31.09765625" style="3" customWidth="1"/>
    <col min="8" max="8" width="15.19921875" style="4" customWidth="1"/>
    <col min="9" max="9" width="6" style="9" customWidth="1"/>
    <col min="10" max="45" width="9" style="62" customWidth="1"/>
    <col min="46" max="16384" width="9" style="1" customWidth="1"/>
  </cols>
  <sheetData>
    <row r="1" spans="1:9" ht="17.25" customHeight="1">
      <c r="A1" s="209" t="s">
        <v>2</v>
      </c>
      <c r="B1" s="209"/>
      <c r="C1" s="209"/>
      <c r="D1" s="209"/>
      <c r="E1" s="156"/>
      <c r="F1" s="156"/>
      <c r="G1" s="216" t="s">
        <v>1</v>
      </c>
      <c r="H1" s="216"/>
      <c r="I1" s="216"/>
    </row>
    <row r="2" spans="1:9" ht="17.25" customHeight="1">
      <c r="A2" s="209" t="s">
        <v>3</v>
      </c>
      <c r="B2" s="209"/>
      <c r="C2" s="209"/>
      <c r="D2" s="209"/>
      <c r="E2" s="156"/>
      <c r="F2" s="156"/>
      <c r="G2" s="216" t="s">
        <v>4</v>
      </c>
      <c r="H2" s="216"/>
      <c r="I2" s="216"/>
    </row>
    <row r="3" spans="1:9" ht="15.75">
      <c r="A3" s="209"/>
      <c r="B3" s="209"/>
      <c r="C3" s="209"/>
      <c r="D3" s="209"/>
      <c r="E3" s="156"/>
      <c r="F3" s="156"/>
      <c r="G3" s="157"/>
      <c r="H3" s="158"/>
      <c r="I3" s="159"/>
    </row>
    <row r="4" spans="1:45" s="8" customFormat="1" ht="60" customHeight="1">
      <c r="A4" s="217" t="s">
        <v>905</v>
      </c>
      <c r="B4" s="217"/>
      <c r="C4" s="217"/>
      <c r="D4" s="217"/>
      <c r="E4" s="217"/>
      <c r="F4" s="217"/>
      <c r="G4" s="217"/>
      <c r="H4" s="217"/>
      <c r="I4" s="217"/>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row>
    <row r="5" spans="1:9" s="6" customFormat="1" ht="34.5" customHeight="1">
      <c r="A5" s="160" t="s">
        <v>8</v>
      </c>
      <c r="B5" s="160" t="s">
        <v>0</v>
      </c>
      <c r="C5" s="160" t="s">
        <v>5</v>
      </c>
      <c r="D5" s="160" t="s">
        <v>6</v>
      </c>
      <c r="E5" s="160" t="s">
        <v>7</v>
      </c>
      <c r="F5" s="160" t="s">
        <v>945</v>
      </c>
      <c r="G5" s="160" t="s">
        <v>12</v>
      </c>
      <c r="H5" s="161" t="s">
        <v>633</v>
      </c>
      <c r="I5" s="160" t="s">
        <v>9</v>
      </c>
    </row>
    <row r="6" spans="1:9" s="62" customFormat="1" ht="27" customHeight="1">
      <c r="A6" s="218" t="s">
        <v>766</v>
      </c>
      <c r="B6" s="218"/>
      <c r="C6" s="218"/>
      <c r="D6" s="218"/>
      <c r="E6" s="218"/>
      <c r="F6" s="218"/>
      <c r="G6" s="218"/>
      <c r="H6" s="77">
        <f>SUM(H7:I17)</f>
        <v>218000000</v>
      </c>
      <c r="I6" s="162"/>
    </row>
    <row r="7" spans="1:9" s="62" customFormat="1" ht="81.75" customHeight="1">
      <c r="A7" s="137">
        <v>1</v>
      </c>
      <c r="B7" s="137" t="s">
        <v>655</v>
      </c>
      <c r="C7" s="98" t="s">
        <v>26</v>
      </c>
      <c r="D7" s="98" t="s">
        <v>852</v>
      </c>
      <c r="E7" s="98"/>
      <c r="F7" s="36" t="s">
        <v>28</v>
      </c>
      <c r="G7" s="98" t="s">
        <v>29</v>
      </c>
      <c r="H7" s="129">
        <v>10000000</v>
      </c>
      <c r="I7" s="137"/>
    </row>
    <row r="8" spans="1:9" ht="117.75" customHeight="1">
      <c r="A8" s="137">
        <v>2</v>
      </c>
      <c r="B8" s="137" t="s">
        <v>656</v>
      </c>
      <c r="C8" s="98" t="s">
        <v>886</v>
      </c>
      <c r="D8" s="101" t="s">
        <v>853</v>
      </c>
      <c r="E8" s="163"/>
      <c r="F8" s="53" t="s">
        <v>24</v>
      </c>
      <c r="G8" s="102" t="s">
        <v>25</v>
      </c>
      <c r="H8" s="129">
        <v>12000000</v>
      </c>
      <c r="I8" s="162"/>
    </row>
    <row r="9" spans="1:9" ht="147" customHeight="1">
      <c r="A9" s="137">
        <v>3</v>
      </c>
      <c r="B9" s="137" t="s">
        <v>657</v>
      </c>
      <c r="C9" s="98" t="s">
        <v>20</v>
      </c>
      <c r="D9" s="101" t="s">
        <v>854</v>
      </c>
      <c r="E9" s="163"/>
      <c r="F9" s="53" t="s">
        <v>22</v>
      </c>
      <c r="G9" s="102" t="s">
        <v>758</v>
      </c>
      <c r="H9" s="129">
        <v>16000000</v>
      </c>
      <c r="I9" s="162"/>
    </row>
    <row r="10" spans="1:9" ht="102" customHeight="1">
      <c r="A10" s="137">
        <v>4</v>
      </c>
      <c r="B10" s="137" t="s">
        <v>658</v>
      </c>
      <c r="C10" s="98" t="s">
        <v>873</v>
      </c>
      <c r="D10" s="101" t="s">
        <v>855</v>
      </c>
      <c r="E10" s="101" t="s">
        <v>18</v>
      </c>
      <c r="F10" s="53" t="s">
        <v>617</v>
      </c>
      <c r="G10" s="102" t="s">
        <v>915</v>
      </c>
      <c r="H10" s="129">
        <v>15000000</v>
      </c>
      <c r="I10" s="162"/>
    </row>
    <row r="11" spans="1:9" ht="63">
      <c r="A11" s="137">
        <v>5</v>
      </c>
      <c r="B11" s="137" t="s">
        <v>659</v>
      </c>
      <c r="C11" s="98" t="s">
        <v>33</v>
      </c>
      <c r="D11" s="101" t="s">
        <v>856</v>
      </c>
      <c r="E11" s="163"/>
      <c r="F11" s="53" t="s">
        <v>34</v>
      </c>
      <c r="G11" s="102" t="s">
        <v>785</v>
      </c>
      <c r="H11" s="129">
        <v>15000000</v>
      </c>
      <c r="I11" s="162"/>
    </row>
    <row r="12" spans="1:9" ht="110.25">
      <c r="A12" s="137">
        <v>6</v>
      </c>
      <c r="B12" s="137" t="s">
        <v>660</v>
      </c>
      <c r="C12" s="98" t="s">
        <v>618</v>
      </c>
      <c r="D12" s="101" t="s">
        <v>857</v>
      </c>
      <c r="E12" s="163"/>
      <c r="F12" s="53" t="s">
        <v>620</v>
      </c>
      <c r="G12" s="102" t="s">
        <v>621</v>
      </c>
      <c r="H12" s="129">
        <v>60000000</v>
      </c>
      <c r="I12" s="162"/>
    </row>
    <row r="13" spans="1:9" ht="150.75" customHeight="1">
      <c r="A13" s="137">
        <v>7</v>
      </c>
      <c r="B13" s="137" t="s">
        <v>661</v>
      </c>
      <c r="C13" s="98" t="s">
        <v>666</v>
      </c>
      <c r="D13" s="101" t="s">
        <v>858</v>
      </c>
      <c r="E13" s="98" t="s">
        <v>624</v>
      </c>
      <c r="F13" s="53" t="s">
        <v>622</v>
      </c>
      <c r="G13" s="102" t="s">
        <v>625</v>
      </c>
      <c r="H13" s="129">
        <v>12000000</v>
      </c>
      <c r="I13" s="162"/>
    </row>
    <row r="14" spans="1:9" ht="133.5" customHeight="1">
      <c r="A14" s="137">
        <v>8</v>
      </c>
      <c r="B14" s="137" t="s">
        <v>662</v>
      </c>
      <c r="C14" s="98" t="s">
        <v>630</v>
      </c>
      <c r="D14" s="101" t="s">
        <v>631</v>
      </c>
      <c r="E14" s="131"/>
      <c r="F14" s="53" t="s">
        <v>632</v>
      </c>
      <c r="G14" s="102" t="s">
        <v>634</v>
      </c>
      <c r="H14" s="129">
        <v>11000000</v>
      </c>
      <c r="I14" s="162"/>
    </row>
    <row r="15" spans="1:9" ht="78.75">
      <c r="A15" s="137">
        <v>9</v>
      </c>
      <c r="B15" s="137" t="s">
        <v>663</v>
      </c>
      <c r="C15" s="98" t="s">
        <v>626</v>
      </c>
      <c r="D15" s="101" t="s">
        <v>860</v>
      </c>
      <c r="E15" s="98" t="s">
        <v>619</v>
      </c>
      <c r="F15" s="53" t="s">
        <v>627</v>
      </c>
      <c r="G15" s="102" t="s">
        <v>629</v>
      </c>
      <c r="H15" s="129">
        <v>12000000</v>
      </c>
      <c r="I15" s="162"/>
    </row>
    <row r="16" spans="1:9" s="62" customFormat="1" ht="185.25" customHeight="1">
      <c r="A16" s="137">
        <v>10</v>
      </c>
      <c r="B16" s="137" t="s">
        <v>664</v>
      </c>
      <c r="C16" s="98" t="s">
        <v>901</v>
      </c>
      <c r="D16" s="98" t="s">
        <v>859</v>
      </c>
      <c r="E16" s="98" t="s">
        <v>861</v>
      </c>
      <c r="F16" s="53" t="s">
        <v>911</v>
      </c>
      <c r="G16" s="98" t="s">
        <v>916</v>
      </c>
      <c r="H16" s="164">
        <v>15000000</v>
      </c>
      <c r="I16" s="165"/>
    </row>
    <row r="17" spans="1:9" s="62" customFormat="1" ht="196.5" customHeight="1">
      <c r="A17" s="137">
        <v>11</v>
      </c>
      <c r="B17" s="137" t="s">
        <v>665</v>
      </c>
      <c r="C17" s="98" t="s">
        <v>833</v>
      </c>
      <c r="D17" s="98" t="s">
        <v>116</v>
      </c>
      <c r="E17" s="98" t="s">
        <v>834</v>
      </c>
      <c r="F17" s="53" t="s">
        <v>115</v>
      </c>
      <c r="G17" s="98" t="s">
        <v>117</v>
      </c>
      <c r="H17" s="164">
        <v>40000000</v>
      </c>
      <c r="I17" s="165"/>
    </row>
    <row r="18" spans="1:9" s="62" customFormat="1" ht="27.75" customHeight="1">
      <c r="A18" s="219" t="s">
        <v>907</v>
      </c>
      <c r="B18" s="219"/>
      <c r="C18" s="219"/>
      <c r="D18" s="219"/>
      <c r="E18" s="219"/>
      <c r="F18" s="219"/>
      <c r="G18" s="219"/>
      <c r="H18" s="166">
        <f>SUM(H19:H27)</f>
        <v>121000000</v>
      </c>
      <c r="I18" s="167"/>
    </row>
    <row r="19" spans="1:9" s="62" customFormat="1" ht="219.75" customHeight="1">
      <c r="A19" s="137">
        <v>12</v>
      </c>
      <c r="B19" s="133" t="s">
        <v>668</v>
      </c>
      <c r="C19" s="155" t="s">
        <v>131</v>
      </c>
      <c r="D19" s="155" t="s">
        <v>840</v>
      </c>
      <c r="E19" s="155"/>
      <c r="F19" s="24" t="s">
        <v>917</v>
      </c>
      <c r="G19" s="34" t="s">
        <v>912</v>
      </c>
      <c r="H19" s="169">
        <v>12000000</v>
      </c>
      <c r="I19" s="170"/>
    </row>
    <row r="20" spans="1:9" s="62" customFormat="1" ht="210" customHeight="1">
      <c r="A20" s="137">
        <v>13</v>
      </c>
      <c r="B20" s="133" t="s">
        <v>669</v>
      </c>
      <c r="C20" s="155" t="s">
        <v>133</v>
      </c>
      <c r="D20" s="155" t="s">
        <v>134</v>
      </c>
      <c r="E20" s="168" t="s">
        <v>135</v>
      </c>
      <c r="F20" s="25" t="s">
        <v>918</v>
      </c>
      <c r="G20" s="34" t="s">
        <v>136</v>
      </c>
      <c r="H20" s="169">
        <v>15000000</v>
      </c>
      <c r="I20" s="170"/>
    </row>
    <row r="21" spans="1:9" s="62" customFormat="1" ht="135.75" customHeight="1">
      <c r="A21" s="137">
        <v>14</v>
      </c>
      <c r="B21" s="133" t="s">
        <v>670</v>
      </c>
      <c r="C21" s="155" t="s">
        <v>137</v>
      </c>
      <c r="D21" s="155" t="s">
        <v>862</v>
      </c>
      <c r="E21" s="168" t="s">
        <v>139</v>
      </c>
      <c r="F21" s="25" t="s">
        <v>919</v>
      </c>
      <c r="G21" s="34" t="s">
        <v>140</v>
      </c>
      <c r="H21" s="169">
        <v>15000000</v>
      </c>
      <c r="I21" s="170"/>
    </row>
    <row r="22" spans="1:9" s="62" customFormat="1" ht="154.5" customHeight="1">
      <c r="A22" s="137">
        <v>15</v>
      </c>
      <c r="B22" s="133" t="s">
        <v>671</v>
      </c>
      <c r="C22" s="155" t="s">
        <v>141</v>
      </c>
      <c r="D22" s="155" t="s">
        <v>839</v>
      </c>
      <c r="E22" s="155"/>
      <c r="F22" s="25" t="s">
        <v>920</v>
      </c>
      <c r="G22" s="155" t="s">
        <v>143</v>
      </c>
      <c r="H22" s="169">
        <v>13000000</v>
      </c>
      <c r="I22" s="170"/>
    </row>
    <row r="23" spans="1:9" s="62" customFormat="1" ht="132" customHeight="1">
      <c r="A23" s="137">
        <v>16</v>
      </c>
      <c r="B23" s="133" t="s">
        <v>672</v>
      </c>
      <c r="C23" s="155" t="s">
        <v>144</v>
      </c>
      <c r="D23" s="155" t="s">
        <v>145</v>
      </c>
      <c r="E23" s="168" t="s">
        <v>146</v>
      </c>
      <c r="F23" s="24" t="s">
        <v>913</v>
      </c>
      <c r="G23" s="155" t="s">
        <v>922</v>
      </c>
      <c r="H23" s="169">
        <v>13000000</v>
      </c>
      <c r="I23" s="170"/>
    </row>
    <row r="24" spans="1:9" s="62" customFormat="1" ht="204.75">
      <c r="A24" s="137">
        <v>17</v>
      </c>
      <c r="B24" s="133" t="s">
        <v>673</v>
      </c>
      <c r="C24" s="155" t="s">
        <v>898</v>
      </c>
      <c r="D24" s="155" t="s">
        <v>841</v>
      </c>
      <c r="E24" s="155" t="s">
        <v>895</v>
      </c>
      <c r="F24" s="155" t="s">
        <v>921</v>
      </c>
      <c r="G24" s="155" t="s">
        <v>149</v>
      </c>
      <c r="H24" s="169">
        <v>15000000</v>
      </c>
      <c r="I24" s="170"/>
    </row>
    <row r="25" spans="1:9" s="62" customFormat="1" ht="122.25" customHeight="1">
      <c r="A25" s="137">
        <v>18</v>
      </c>
      <c r="B25" s="133" t="s">
        <v>674</v>
      </c>
      <c r="C25" s="155" t="s">
        <v>150</v>
      </c>
      <c r="D25" s="155" t="s">
        <v>842</v>
      </c>
      <c r="E25" s="155" t="s">
        <v>888</v>
      </c>
      <c r="F25" s="25" t="s">
        <v>923</v>
      </c>
      <c r="G25" s="155" t="s">
        <v>889</v>
      </c>
      <c r="H25" s="169">
        <v>10000000</v>
      </c>
      <c r="I25" s="170"/>
    </row>
    <row r="26" spans="1:9" s="62" customFormat="1" ht="227.25" customHeight="1">
      <c r="A26" s="137">
        <v>19</v>
      </c>
      <c r="B26" s="133" t="s">
        <v>675</v>
      </c>
      <c r="C26" s="155" t="s">
        <v>153</v>
      </c>
      <c r="D26" s="155" t="s">
        <v>843</v>
      </c>
      <c r="E26" s="155"/>
      <c r="F26" s="24" t="s">
        <v>914</v>
      </c>
      <c r="G26" s="155" t="s">
        <v>647</v>
      </c>
      <c r="H26" s="169">
        <v>12000000</v>
      </c>
      <c r="I26" s="170"/>
    </row>
    <row r="27" spans="1:9" ht="151.5" customHeight="1">
      <c r="A27" s="137">
        <v>20</v>
      </c>
      <c r="B27" s="133" t="s">
        <v>676</v>
      </c>
      <c r="C27" s="155" t="s">
        <v>899</v>
      </c>
      <c r="D27" s="155" t="s">
        <v>844</v>
      </c>
      <c r="E27" s="155" t="s">
        <v>900</v>
      </c>
      <c r="F27" s="155" t="s">
        <v>832</v>
      </c>
      <c r="G27" s="168" t="s">
        <v>924</v>
      </c>
      <c r="H27" s="169">
        <v>16000000</v>
      </c>
      <c r="I27" s="170"/>
    </row>
    <row r="28" spans="1:9" ht="33" customHeight="1">
      <c r="A28" s="199" t="s">
        <v>871</v>
      </c>
      <c r="B28" s="200"/>
      <c r="C28" s="200"/>
      <c r="D28" s="200"/>
      <c r="E28" s="200"/>
      <c r="F28" s="200"/>
      <c r="G28" s="200"/>
      <c r="H28" s="69">
        <f>SUM(H29:H29)</f>
        <v>10000000</v>
      </c>
      <c r="I28" s="69"/>
    </row>
    <row r="29" spans="1:9" s="62" customFormat="1" ht="69" customHeight="1">
      <c r="A29" s="133">
        <v>21</v>
      </c>
      <c r="B29" s="133" t="s">
        <v>681</v>
      </c>
      <c r="C29" s="34" t="s">
        <v>173</v>
      </c>
      <c r="D29" s="34" t="s">
        <v>174</v>
      </c>
      <c r="E29" s="134"/>
      <c r="F29" s="34" t="s">
        <v>175</v>
      </c>
      <c r="G29" s="34" t="s">
        <v>683</v>
      </c>
      <c r="H29" s="70">
        <v>10000000</v>
      </c>
      <c r="I29" s="69"/>
    </row>
    <row r="30" spans="1:45" s="5" customFormat="1" ht="31.5" customHeight="1">
      <c r="A30" s="218" t="s">
        <v>908</v>
      </c>
      <c r="B30" s="218"/>
      <c r="C30" s="218"/>
      <c r="D30" s="218"/>
      <c r="E30" s="218"/>
      <c r="F30" s="218"/>
      <c r="G30" s="218"/>
      <c r="H30" s="69">
        <f>SUM(H31:H36)</f>
        <v>143000000</v>
      </c>
      <c r="I30" s="162"/>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row>
    <row r="31" spans="1:9" ht="102.75" customHeight="1">
      <c r="A31" s="171">
        <v>22</v>
      </c>
      <c r="B31" s="137" t="s">
        <v>686</v>
      </c>
      <c r="C31" s="98" t="s">
        <v>183</v>
      </c>
      <c r="D31" s="34" t="s">
        <v>184</v>
      </c>
      <c r="E31" s="172"/>
      <c r="F31" s="36" t="s">
        <v>185</v>
      </c>
      <c r="G31" s="98" t="s">
        <v>648</v>
      </c>
      <c r="H31" s="70">
        <v>10000000</v>
      </c>
      <c r="I31" s="162"/>
    </row>
    <row r="32" spans="1:9" ht="103.5" customHeight="1">
      <c r="A32" s="171">
        <v>23</v>
      </c>
      <c r="B32" s="137" t="s">
        <v>687</v>
      </c>
      <c r="C32" s="98" t="s">
        <v>850</v>
      </c>
      <c r="D32" s="34" t="s">
        <v>186</v>
      </c>
      <c r="E32" s="172"/>
      <c r="F32" s="36" t="s">
        <v>187</v>
      </c>
      <c r="G32" s="98" t="s">
        <v>638</v>
      </c>
      <c r="H32" s="70">
        <v>38000000</v>
      </c>
      <c r="I32" s="162"/>
    </row>
    <row r="33" spans="1:9" ht="134.25" customHeight="1">
      <c r="A33" s="171">
        <v>24</v>
      </c>
      <c r="B33" s="137" t="s">
        <v>688</v>
      </c>
      <c r="C33" s="98" t="s">
        <v>851</v>
      </c>
      <c r="D33" s="34" t="s">
        <v>188</v>
      </c>
      <c r="E33" s="98" t="s">
        <v>189</v>
      </c>
      <c r="F33" s="36" t="s">
        <v>190</v>
      </c>
      <c r="G33" s="131" t="s">
        <v>648</v>
      </c>
      <c r="H33" s="70">
        <v>10000000</v>
      </c>
      <c r="I33" s="162"/>
    </row>
    <row r="34" spans="1:9" ht="146.25" customHeight="1">
      <c r="A34" s="171">
        <v>25</v>
      </c>
      <c r="B34" s="137" t="s">
        <v>689</v>
      </c>
      <c r="C34" s="98" t="s">
        <v>191</v>
      </c>
      <c r="D34" s="34" t="s">
        <v>192</v>
      </c>
      <c r="E34" s="98" t="s">
        <v>193</v>
      </c>
      <c r="F34" s="36" t="s">
        <v>194</v>
      </c>
      <c r="G34" s="98" t="s">
        <v>636</v>
      </c>
      <c r="H34" s="70">
        <v>15000000</v>
      </c>
      <c r="I34" s="162"/>
    </row>
    <row r="35" spans="1:9" ht="185.25" customHeight="1">
      <c r="A35" s="171">
        <v>26</v>
      </c>
      <c r="B35" s="137" t="s">
        <v>690</v>
      </c>
      <c r="C35" s="98" t="s">
        <v>195</v>
      </c>
      <c r="D35" s="34" t="s">
        <v>182</v>
      </c>
      <c r="E35" s="98" t="s">
        <v>196</v>
      </c>
      <c r="F35" s="36" t="s">
        <v>197</v>
      </c>
      <c r="G35" s="131" t="s">
        <v>639</v>
      </c>
      <c r="H35" s="70">
        <v>60000000</v>
      </c>
      <c r="I35" s="162"/>
    </row>
    <row r="36" spans="1:9" ht="88.5" customHeight="1">
      <c r="A36" s="171">
        <v>27</v>
      </c>
      <c r="B36" s="137" t="s">
        <v>691</v>
      </c>
      <c r="C36" s="98" t="s">
        <v>882</v>
      </c>
      <c r="D36" s="34" t="s">
        <v>198</v>
      </c>
      <c r="E36" s="98" t="s">
        <v>884</v>
      </c>
      <c r="F36" s="36" t="s">
        <v>200</v>
      </c>
      <c r="G36" s="131" t="s">
        <v>637</v>
      </c>
      <c r="H36" s="70">
        <v>10000000</v>
      </c>
      <c r="I36" s="162"/>
    </row>
    <row r="37" spans="1:9" ht="26.25" customHeight="1">
      <c r="A37" s="218" t="s">
        <v>514</v>
      </c>
      <c r="B37" s="218"/>
      <c r="C37" s="218"/>
      <c r="D37" s="218"/>
      <c r="E37" s="218"/>
      <c r="F37" s="218"/>
      <c r="G37" s="218"/>
      <c r="H37" s="173">
        <f>SUM(H38:H58)</f>
        <v>495000000</v>
      </c>
      <c r="I37" s="162"/>
    </row>
    <row r="38" spans="1:9" ht="69" customHeight="1">
      <c r="A38" s="171">
        <v>28</v>
      </c>
      <c r="B38" s="137" t="s">
        <v>685</v>
      </c>
      <c r="C38" s="98" t="s">
        <v>874</v>
      </c>
      <c r="D38" s="98" t="s">
        <v>263</v>
      </c>
      <c r="E38" s="191"/>
      <c r="F38" s="98" t="s">
        <v>874</v>
      </c>
      <c r="G38" s="98" t="s">
        <v>875</v>
      </c>
      <c r="H38" s="174">
        <v>15000000</v>
      </c>
      <c r="I38" s="162"/>
    </row>
    <row r="39" spans="1:9" ht="135.75" customHeight="1">
      <c r="A39" s="171">
        <v>29</v>
      </c>
      <c r="B39" s="137" t="s">
        <v>692</v>
      </c>
      <c r="C39" s="98" t="s">
        <v>335</v>
      </c>
      <c r="D39" s="98" t="s">
        <v>336</v>
      </c>
      <c r="E39" s="98" t="s">
        <v>337</v>
      </c>
      <c r="F39" s="36" t="s">
        <v>925</v>
      </c>
      <c r="G39" s="98" t="s">
        <v>926</v>
      </c>
      <c r="H39" s="174">
        <v>16000000</v>
      </c>
      <c r="I39" s="162"/>
    </row>
    <row r="40" spans="1:9" ht="134.25" customHeight="1">
      <c r="A40" s="171">
        <v>30</v>
      </c>
      <c r="B40" s="137" t="s">
        <v>693</v>
      </c>
      <c r="C40" s="98" t="s">
        <v>339</v>
      </c>
      <c r="D40" s="98" t="s">
        <v>329</v>
      </c>
      <c r="E40" s="98"/>
      <c r="F40" s="36" t="s">
        <v>340</v>
      </c>
      <c r="G40" s="98" t="s">
        <v>640</v>
      </c>
      <c r="H40" s="174">
        <v>12000000</v>
      </c>
      <c r="I40" s="162"/>
    </row>
    <row r="41" spans="1:9" ht="63">
      <c r="A41" s="171">
        <v>31</v>
      </c>
      <c r="B41" s="137" t="s">
        <v>694</v>
      </c>
      <c r="C41" s="98" t="s">
        <v>341</v>
      </c>
      <c r="D41" s="98" t="s">
        <v>342</v>
      </c>
      <c r="E41" s="98"/>
      <c r="F41" s="36" t="s">
        <v>343</v>
      </c>
      <c r="G41" s="98" t="s">
        <v>641</v>
      </c>
      <c r="H41" s="174">
        <v>15000000</v>
      </c>
      <c r="I41" s="162"/>
    </row>
    <row r="42" spans="1:9" ht="186" customHeight="1">
      <c r="A42" s="171">
        <v>32</v>
      </c>
      <c r="B42" s="137" t="s">
        <v>695</v>
      </c>
      <c r="C42" s="98" t="s">
        <v>344</v>
      </c>
      <c r="D42" s="98" t="s">
        <v>345</v>
      </c>
      <c r="E42" s="98" t="s">
        <v>329</v>
      </c>
      <c r="F42" s="36" t="s">
        <v>927</v>
      </c>
      <c r="G42" s="98" t="s">
        <v>759</v>
      </c>
      <c r="H42" s="174">
        <v>40000000</v>
      </c>
      <c r="I42" s="162"/>
    </row>
    <row r="43" spans="1:9" ht="105" customHeight="1">
      <c r="A43" s="171">
        <v>33</v>
      </c>
      <c r="B43" s="137" t="s">
        <v>696</v>
      </c>
      <c r="C43" s="98" t="s">
        <v>346</v>
      </c>
      <c r="D43" s="98" t="s">
        <v>347</v>
      </c>
      <c r="E43" s="98" t="s">
        <v>329</v>
      </c>
      <c r="F43" s="36" t="s">
        <v>348</v>
      </c>
      <c r="G43" s="98" t="s">
        <v>642</v>
      </c>
      <c r="H43" s="174">
        <v>12000000</v>
      </c>
      <c r="I43" s="162"/>
    </row>
    <row r="44" spans="1:9" ht="68.25" customHeight="1">
      <c r="A44" s="171">
        <v>34</v>
      </c>
      <c r="B44" s="137" t="s">
        <v>697</v>
      </c>
      <c r="C44" s="98" t="s">
        <v>349</v>
      </c>
      <c r="D44" s="98" t="s">
        <v>350</v>
      </c>
      <c r="E44" s="98" t="s">
        <v>351</v>
      </c>
      <c r="F44" s="36" t="s">
        <v>352</v>
      </c>
      <c r="G44" s="98" t="s">
        <v>890</v>
      </c>
      <c r="H44" s="174">
        <v>15000000</v>
      </c>
      <c r="I44" s="162"/>
    </row>
    <row r="45" spans="1:9" s="62" customFormat="1" ht="154.5" customHeight="1">
      <c r="A45" s="171">
        <v>35</v>
      </c>
      <c r="B45" s="137" t="s">
        <v>698</v>
      </c>
      <c r="C45" s="98" t="s">
        <v>353</v>
      </c>
      <c r="D45" s="98" t="s">
        <v>847</v>
      </c>
      <c r="E45" s="98" t="s">
        <v>946</v>
      </c>
      <c r="F45" s="36" t="s">
        <v>355</v>
      </c>
      <c r="G45" s="98" t="s">
        <v>356</v>
      </c>
      <c r="H45" s="174">
        <v>15000000</v>
      </c>
      <c r="I45" s="162"/>
    </row>
    <row r="46" spans="1:9" s="62" customFormat="1" ht="47.25">
      <c r="A46" s="171">
        <v>36</v>
      </c>
      <c r="B46" s="137" t="s">
        <v>699</v>
      </c>
      <c r="C46" s="98" t="s">
        <v>357</v>
      </c>
      <c r="D46" s="98" t="s">
        <v>358</v>
      </c>
      <c r="E46" s="98"/>
      <c r="F46" s="36" t="s">
        <v>359</v>
      </c>
      <c r="G46" s="98" t="s">
        <v>893</v>
      </c>
      <c r="H46" s="174">
        <v>15000000</v>
      </c>
      <c r="I46" s="162"/>
    </row>
    <row r="47" spans="1:9" s="62" customFormat="1" ht="63">
      <c r="A47" s="171">
        <v>37</v>
      </c>
      <c r="B47" s="137" t="s">
        <v>700</v>
      </c>
      <c r="C47" s="98" t="s">
        <v>361</v>
      </c>
      <c r="D47" s="98" t="s">
        <v>362</v>
      </c>
      <c r="E47" s="98"/>
      <c r="F47" s="36" t="s">
        <v>363</v>
      </c>
      <c r="G47" s="98" t="s">
        <v>878</v>
      </c>
      <c r="H47" s="174">
        <v>12000000</v>
      </c>
      <c r="I47" s="162"/>
    </row>
    <row r="48" spans="1:9" s="62" customFormat="1" ht="78.75">
      <c r="A48" s="171">
        <v>38</v>
      </c>
      <c r="B48" s="137" t="s">
        <v>701</v>
      </c>
      <c r="C48" s="98" t="s">
        <v>364</v>
      </c>
      <c r="D48" s="98" t="s">
        <v>365</v>
      </c>
      <c r="E48" s="98"/>
      <c r="F48" s="36" t="s">
        <v>366</v>
      </c>
      <c r="G48" s="98" t="s">
        <v>643</v>
      </c>
      <c r="H48" s="174">
        <v>40000000</v>
      </c>
      <c r="I48" s="162"/>
    </row>
    <row r="49" spans="1:9" s="62" customFormat="1" ht="110.25">
      <c r="A49" s="171">
        <v>39</v>
      </c>
      <c r="B49" s="137" t="s">
        <v>702</v>
      </c>
      <c r="C49" s="98" t="s">
        <v>367</v>
      </c>
      <c r="D49" s="98" t="s">
        <v>846</v>
      </c>
      <c r="E49" s="98" t="s">
        <v>369</v>
      </c>
      <c r="F49" s="36" t="s">
        <v>370</v>
      </c>
      <c r="G49" s="98" t="s">
        <v>371</v>
      </c>
      <c r="H49" s="174">
        <v>38000000</v>
      </c>
      <c r="I49" s="162"/>
    </row>
    <row r="50" spans="1:9" s="62" customFormat="1" ht="54" customHeight="1">
      <c r="A50" s="171">
        <v>40</v>
      </c>
      <c r="B50" s="137" t="s">
        <v>703</v>
      </c>
      <c r="C50" s="98" t="s">
        <v>372</v>
      </c>
      <c r="D50" s="98" t="s">
        <v>373</v>
      </c>
      <c r="E50" s="98" t="s">
        <v>374</v>
      </c>
      <c r="F50" s="36" t="s">
        <v>375</v>
      </c>
      <c r="G50" s="98" t="s">
        <v>376</v>
      </c>
      <c r="H50" s="174">
        <v>15000000</v>
      </c>
      <c r="I50" s="162"/>
    </row>
    <row r="51" spans="1:9" s="62" customFormat="1" ht="51.75" customHeight="1">
      <c r="A51" s="171">
        <v>41</v>
      </c>
      <c r="B51" s="137" t="s">
        <v>704</v>
      </c>
      <c r="C51" s="98" t="s">
        <v>377</v>
      </c>
      <c r="D51" s="98" t="s">
        <v>378</v>
      </c>
      <c r="E51" s="98"/>
      <c r="F51" s="36" t="s">
        <v>379</v>
      </c>
      <c r="G51" s="98" t="s">
        <v>760</v>
      </c>
      <c r="H51" s="174">
        <v>40000000</v>
      </c>
      <c r="I51" s="162"/>
    </row>
    <row r="52" spans="1:9" s="62" customFormat="1" ht="99" customHeight="1">
      <c r="A52" s="171">
        <v>42</v>
      </c>
      <c r="B52" s="137" t="s">
        <v>705</v>
      </c>
      <c r="C52" s="98" t="s">
        <v>380</v>
      </c>
      <c r="D52" s="98" t="s">
        <v>381</v>
      </c>
      <c r="E52" s="98"/>
      <c r="F52" s="36" t="s">
        <v>382</v>
      </c>
      <c r="G52" s="98" t="s">
        <v>761</v>
      </c>
      <c r="H52" s="174">
        <v>40000000</v>
      </c>
      <c r="I52" s="162"/>
    </row>
    <row r="53" spans="1:9" s="62" customFormat="1" ht="73.5" customHeight="1">
      <c r="A53" s="171">
        <v>43</v>
      </c>
      <c r="B53" s="137" t="s">
        <v>706</v>
      </c>
      <c r="C53" s="175" t="s">
        <v>507</v>
      </c>
      <c r="D53" s="34" t="s">
        <v>845</v>
      </c>
      <c r="E53" s="34" t="s">
        <v>947</v>
      </c>
      <c r="F53" s="27" t="s">
        <v>509</v>
      </c>
      <c r="G53" s="34" t="s">
        <v>510</v>
      </c>
      <c r="H53" s="129">
        <v>15000000</v>
      </c>
      <c r="I53" s="162"/>
    </row>
    <row r="54" spans="1:9" s="62" customFormat="1" ht="76.5" customHeight="1">
      <c r="A54" s="171">
        <v>44</v>
      </c>
      <c r="B54" s="137" t="s">
        <v>707</v>
      </c>
      <c r="C54" s="98" t="s">
        <v>383</v>
      </c>
      <c r="D54" s="98" t="s">
        <v>228</v>
      </c>
      <c r="E54" s="98"/>
      <c r="F54" s="36" t="s">
        <v>384</v>
      </c>
      <c r="G54" s="98" t="s">
        <v>385</v>
      </c>
      <c r="H54" s="174">
        <v>15000000</v>
      </c>
      <c r="I54" s="162"/>
    </row>
    <row r="55" spans="1:9" s="62" customFormat="1" ht="74.25" customHeight="1">
      <c r="A55" s="171">
        <v>45</v>
      </c>
      <c r="B55" s="137" t="s">
        <v>708</v>
      </c>
      <c r="C55" s="98" t="s">
        <v>386</v>
      </c>
      <c r="D55" s="98" t="s">
        <v>387</v>
      </c>
      <c r="E55" s="98" t="s">
        <v>342</v>
      </c>
      <c r="F55" s="36" t="s">
        <v>386</v>
      </c>
      <c r="G55" s="98" t="s">
        <v>388</v>
      </c>
      <c r="H55" s="174">
        <v>15000000</v>
      </c>
      <c r="I55" s="162"/>
    </row>
    <row r="56" spans="1:9" s="62" customFormat="1" ht="108" customHeight="1">
      <c r="A56" s="171">
        <v>46</v>
      </c>
      <c r="B56" s="137" t="s">
        <v>710</v>
      </c>
      <c r="C56" s="98" t="s">
        <v>393</v>
      </c>
      <c r="D56" s="98" t="s">
        <v>394</v>
      </c>
      <c r="E56" s="98" t="s">
        <v>948</v>
      </c>
      <c r="F56" s="36" t="s">
        <v>396</v>
      </c>
      <c r="G56" s="98" t="s">
        <v>392</v>
      </c>
      <c r="H56" s="174">
        <v>60000000</v>
      </c>
      <c r="I56" s="162"/>
    </row>
    <row r="57" spans="1:9" s="62" customFormat="1" ht="70.5" customHeight="1">
      <c r="A57" s="171">
        <v>47</v>
      </c>
      <c r="B57" s="137" t="s">
        <v>711</v>
      </c>
      <c r="C57" s="98" t="s">
        <v>397</v>
      </c>
      <c r="D57" s="98" t="s">
        <v>398</v>
      </c>
      <c r="E57" s="98"/>
      <c r="F57" s="36" t="s">
        <v>399</v>
      </c>
      <c r="G57" s="98" t="s">
        <v>892</v>
      </c>
      <c r="H57" s="176">
        <v>12000000</v>
      </c>
      <c r="I57" s="162"/>
    </row>
    <row r="58" spans="1:11" s="62" customFormat="1" ht="105" customHeight="1">
      <c r="A58" s="171">
        <v>48</v>
      </c>
      <c r="B58" s="137" t="s">
        <v>712</v>
      </c>
      <c r="C58" s="98" t="s">
        <v>879</v>
      </c>
      <c r="D58" s="98" t="s">
        <v>401</v>
      </c>
      <c r="E58" s="98" t="s">
        <v>880</v>
      </c>
      <c r="F58" s="135" t="s">
        <v>928</v>
      </c>
      <c r="G58" s="98" t="s">
        <v>402</v>
      </c>
      <c r="H58" s="164">
        <v>38000000</v>
      </c>
      <c r="I58" s="162"/>
      <c r="K58" s="62" t="s">
        <v>876</v>
      </c>
    </row>
    <row r="59" spans="1:9" s="62" customFormat="1" ht="27.75" customHeight="1">
      <c r="A59" s="219" t="s">
        <v>781</v>
      </c>
      <c r="B59" s="219"/>
      <c r="C59" s="219"/>
      <c r="D59" s="219"/>
      <c r="E59" s="219"/>
      <c r="F59" s="219"/>
      <c r="G59" s="219"/>
      <c r="H59" s="77">
        <f>SUM(H60:H64)</f>
        <v>60000000</v>
      </c>
      <c r="I59" s="167"/>
    </row>
    <row r="60" spans="1:9" s="62" customFormat="1" ht="105.75" customHeight="1">
      <c r="A60" s="137">
        <v>49</v>
      </c>
      <c r="B60" s="137" t="s">
        <v>713</v>
      </c>
      <c r="C60" s="177" t="s">
        <v>407</v>
      </c>
      <c r="D60" s="177" t="s">
        <v>863</v>
      </c>
      <c r="E60" s="178"/>
      <c r="F60" s="39" t="s">
        <v>929</v>
      </c>
      <c r="G60" s="175" t="s">
        <v>409</v>
      </c>
      <c r="H60" s="179">
        <v>15000000</v>
      </c>
      <c r="I60" s="170"/>
    </row>
    <row r="61" spans="1:9" s="62" customFormat="1" ht="165" customHeight="1">
      <c r="A61" s="137">
        <v>50</v>
      </c>
      <c r="B61" s="137" t="s">
        <v>714</v>
      </c>
      <c r="C61" s="177" t="s">
        <v>410</v>
      </c>
      <c r="D61" s="177" t="s">
        <v>864</v>
      </c>
      <c r="E61" s="178"/>
      <c r="F61" s="38" t="s">
        <v>412</v>
      </c>
      <c r="G61" s="175" t="s">
        <v>409</v>
      </c>
      <c r="H61" s="179">
        <v>15000000</v>
      </c>
      <c r="I61" s="170"/>
    </row>
    <row r="62" spans="1:9" s="62" customFormat="1" ht="120.75" customHeight="1">
      <c r="A62" s="137">
        <v>51</v>
      </c>
      <c r="B62" s="137" t="s">
        <v>715</v>
      </c>
      <c r="C62" s="177" t="s">
        <v>413</v>
      </c>
      <c r="D62" s="177" t="s">
        <v>865</v>
      </c>
      <c r="E62" s="155" t="s">
        <v>415</v>
      </c>
      <c r="F62" s="39" t="s">
        <v>416</v>
      </c>
      <c r="G62" s="101" t="s">
        <v>887</v>
      </c>
      <c r="H62" s="179">
        <v>10000000</v>
      </c>
      <c r="I62" s="170"/>
    </row>
    <row r="63" spans="1:9" s="62" customFormat="1" ht="110.25">
      <c r="A63" s="137">
        <v>52</v>
      </c>
      <c r="B63" s="137" t="s">
        <v>717</v>
      </c>
      <c r="C63" s="180" t="s">
        <v>420</v>
      </c>
      <c r="D63" s="177" t="s">
        <v>866</v>
      </c>
      <c r="E63" s="178"/>
      <c r="F63" s="39" t="s">
        <v>422</v>
      </c>
      <c r="G63" s="175" t="s">
        <v>419</v>
      </c>
      <c r="H63" s="179">
        <v>10000000</v>
      </c>
      <c r="I63" s="170"/>
    </row>
    <row r="64" spans="1:9" s="62" customFormat="1" ht="94.5">
      <c r="A64" s="137">
        <v>53</v>
      </c>
      <c r="B64" s="137" t="s">
        <v>719</v>
      </c>
      <c r="C64" s="181" t="s">
        <v>885</v>
      </c>
      <c r="D64" s="177" t="s">
        <v>867</v>
      </c>
      <c r="E64" s="178"/>
      <c r="F64" s="38" t="s">
        <v>427</v>
      </c>
      <c r="G64" s="175" t="s">
        <v>419</v>
      </c>
      <c r="H64" s="179">
        <v>10000000</v>
      </c>
      <c r="I64" s="170"/>
    </row>
    <row r="65" spans="1:9" s="62" customFormat="1" ht="26.25" customHeight="1">
      <c r="A65" s="218" t="s">
        <v>849</v>
      </c>
      <c r="B65" s="218"/>
      <c r="C65" s="218"/>
      <c r="D65" s="218"/>
      <c r="E65" s="218"/>
      <c r="F65" s="218"/>
      <c r="G65" s="218"/>
      <c r="H65" s="77">
        <f>SUM(H66:H75)</f>
        <v>311000000</v>
      </c>
      <c r="I65" s="162"/>
    </row>
    <row r="66" spans="1:9" s="62" customFormat="1" ht="104.25" customHeight="1">
      <c r="A66" s="137">
        <v>54</v>
      </c>
      <c r="B66" s="137" t="s">
        <v>721</v>
      </c>
      <c r="C66" s="98" t="s">
        <v>437</v>
      </c>
      <c r="D66" s="98" t="s">
        <v>868</v>
      </c>
      <c r="E66" s="172"/>
      <c r="F66" s="36" t="s">
        <v>439</v>
      </c>
      <c r="G66" s="98" t="s">
        <v>930</v>
      </c>
      <c r="H66" s="182">
        <v>60000000</v>
      </c>
      <c r="I66" s="162"/>
    </row>
    <row r="67" spans="1:9" s="62" customFormat="1" ht="132.75" customHeight="1">
      <c r="A67" s="137">
        <v>55</v>
      </c>
      <c r="B67" s="137" t="s">
        <v>722</v>
      </c>
      <c r="C67" s="98" t="s">
        <v>440</v>
      </c>
      <c r="D67" s="98" t="s">
        <v>441</v>
      </c>
      <c r="E67" s="172"/>
      <c r="F67" s="36" t="s">
        <v>442</v>
      </c>
      <c r="G67" s="98" t="s">
        <v>931</v>
      </c>
      <c r="H67" s="182">
        <v>15000000</v>
      </c>
      <c r="I67" s="162"/>
    </row>
    <row r="68" spans="1:9" s="62" customFormat="1" ht="115.5" customHeight="1">
      <c r="A68" s="137">
        <v>56</v>
      </c>
      <c r="B68" s="137" t="s">
        <v>723</v>
      </c>
      <c r="C68" s="98" t="s">
        <v>443</v>
      </c>
      <c r="D68" s="98" t="s">
        <v>444</v>
      </c>
      <c r="E68" s="172"/>
      <c r="F68" s="36" t="s">
        <v>445</v>
      </c>
      <c r="G68" s="98" t="s">
        <v>932</v>
      </c>
      <c r="H68" s="182">
        <v>15000000</v>
      </c>
      <c r="I68" s="162"/>
    </row>
    <row r="69" spans="1:9" s="62" customFormat="1" ht="249" customHeight="1">
      <c r="A69" s="137">
        <v>57</v>
      </c>
      <c r="B69" s="137" t="s">
        <v>725</v>
      </c>
      <c r="C69" s="98" t="s">
        <v>894</v>
      </c>
      <c r="D69" s="98" t="s">
        <v>449</v>
      </c>
      <c r="E69" s="172"/>
      <c r="F69" s="98" t="s">
        <v>933</v>
      </c>
      <c r="G69" s="98" t="s">
        <v>934</v>
      </c>
      <c r="H69" s="182">
        <v>16000000</v>
      </c>
      <c r="I69" s="192"/>
    </row>
    <row r="70" spans="1:9" s="62" customFormat="1" ht="215.25" customHeight="1">
      <c r="A70" s="137">
        <v>58</v>
      </c>
      <c r="B70" s="137" t="s">
        <v>726</v>
      </c>
      <c r="C70" s="98" t="s">
        <v>848</v>
      </c>
      <c r="D70" s="98" t="s">
        <v>451</v>
      </c>
      <c r="E70" s="172"/>
      <c r="F70" s="36" t="s">
        <v>452</v>
      </c>
      <c r="G70" s="98" t="s">
        <v>762</v>
      </c>
      <c r="H70" s="182">
        <v>15000000</v>
      </c>
      <c r="I70" s="162"/>
    </row>
    <row r="71" spans="1:9" s="62" customFormat="1" ht="94.5">
      <c r="A71" s="137">
        <v>59</v>
      </c>
      <c r="B71" s="137" t="s">
        <v>727</v>
      </c>
      <c r="C71" s="98" t="s">
        <v>830</v>
      </c>
      <c r="D71" s="98" t="s">
        <v>454</v>
      </c>
      <c r="E71" s="172"/>
      <c r="F71" s="36" t="s">
        <v>831</v>
      </c>
      <c r="G71" s="98" t="s">
        <v>935</v>
      </c>
      <c r="H71" s="182">
        <v>60000000</v>
      </c>
      <c r="I71" s="162"/>
    </row>
    <row r="72" spans="1:9" s="62" customFormat="1" ht="152.25" customHeight="1">
      <c r="A72" s="137">
        <v>60</v>
      </c>
      <c r="B72" s="137" t="s">
        <v>728</v>
      </c>
      <c r="C72" s="98" t="s">
        <v>881</v>
      </c>
      <c r="D72" s="98" t="s">
        <v>456</v>
      </c>
      <c r="E72" s="172"/>
      <c r="F72" s="36" t="s">
        <v>457</v>
      </c>
      <c r="G72" s="98" t="s">
        <v>936</v>
      </c>
      <c r="H72" s="182">
        <v>60000000</v>
      </c>
      <c r="I72" s="162"/>
    </row>
    <row r="73" spans="1:9" s="62" customFormat="1" ht="138.75" customHeight="1">
      <c r="A73" s="137">
        <v>61</v>
      </c>
      <c r="B73" s="137" t="s">
        <v>729</v>
      </c>
      <c r="C73" s="98" t="s">
        <v>458</v>
      </c>
      <c r="D73" s="98" t="s">
        <v>869</v>
      </c>
      <c r="E73" s="98" t="s">
        <v>949</v>
      </c>
      <c r="F73" s="36" t="s">
        <v>460</v>
      </c>
      <c r="G73" s="98" t="s">
        <v>937</v>
      </c>
      <c r="H73" s="182">
        <v>40000000</v>
      </c>
      <c r="I73" s="162"/>
    </row>
    <row r="74" spans="1:9" s="62" customFormat="1" ht="182.25" customHeight="1">
      <c r="A74" s="137">
        <v>62</v>
      </c>
      <c r="B74" s="137" t="s">
        <v>730</v>
      </c>
      <c r="C74" s="98" t="s">
        <v>461</v>
      </c>
      <c r="D74" s="98" t="s">
        <v>462</v>
      </c>
      <c r="E74" s="172"/>
      <c r="F74" s="36" t="s">
        <v>463</v>
      </c>
      <c r="G74" s="98" t="s">
        <v>938</v>
      </c>
      <c r="H74" s="182">
        <v>15000000</v>
      </c>
      <c r="I74" s="162"/>
    </row>
    <row r="75" spans="1:9" s="62" customFormat="1" ht="252">
      <c r="A75" s="137">
        <v>63</v>
      </c>
      <c r="B75" s="137" t="s">
        <v>732</v>
      </c>
      <c r="C75" s="98" t="s">
        <v>902</v>
      </c>
      <c r="D75" s="98" t="s">
        <v>467</v>
      </c>
      <c r="E75" s="172"/>
      <c r="F75" s="36" t="s">
        <v>940</v>
      </c>
      <c r="G75" s="98" t="s">
        <v>939</v>
      </c>
      <c r="H75" s="182">
        <v>15000000</v>
      </c>
      <c r="I75" s="162"/>
    </row>
    <row r="76" spans="1:9" s="62" customFormat="1" ht="26.25" customHeight="1">
      <c r="A76" s="220" t="s">
        <v>909</v>
      </c>
      <c r="B76" s="221"/>
      <c r="C76" s="221"/>
      <c r="D76" s="221"/>
      <c r="E76" s="221"/>
      <c r="F76" s="221"/>
      <c r="G76" s="224"/>
      <c r="H76" s="76">
        <f>SUM(H77:H78)</f>
        <v>80000000</v>
      </c>
      <c r="I76" s="183"/>
    </row>
    <row r="77" spans="1:9" s="62" customFormat="1" ht="78" customHeight="1">
      <c r="A77" s="139">
        <v>64</v>
      </c>
      <c r="B77" s="133" t="s">
        <v>734</v>
      </c>
      <c r="C77" s="175" t="s">
        <v>480</v>
      </c>
      <c r="D77" s="34" t="s">
        <v>481</v>
      </c>
      <c r="E77" s="139"/>
      <c r="F77" s="27" t="s">
        <v>482</v>
      </c>
      <c r="G77" s="34" t="s">
        <v>483</v>
      </c>
      <c r="H77" s="182">
        <v>40000000</v>
      </c>
      <c r="I77" s="183"/>
    </row>
    <row r="78" spans="1:9" s="62" customFormat="1" ht="72" customHeight="1">
      <c r="A78" s="139">
        <v>65</v>
      </c>
      <c r="B78" s="133" t="s">
        <v>735</v>
      </c>
      <c r="C78" s="175" t="s">
        <v>484</v>
      </c>
      <c r="D78" s="34" t="s">
        <v>485</v>
      </c>
      <c r="E78" s="34" t="s">
        <v>486</v>
      </c>
      <c r="F78" s="27" t="s">
        <v>487</v>
      </c>
      <c r="G78" s="34" t="s">
        <v>736</v>
      </c>
      <c r="H78" s="182">
        <v>40000000</v>
      </c>
      <c r="I78" s="183"/>
    </row>
    <row r="79" spans="1:9" s="62" customFormat="1" ht="26.25" customHeight="1">
      <c r="A79" s="218" t="s">
        <v>517</v>
      </c>
      <c r="B79" s="218"/>
      <c r="C79" s="218"/>
      <c r="D79" s="218"/>
      <c r="E79" s="218"/>
      <c r="F79" s="218"/>
      <c r="G79" s="218"/>
      <c r="H79" s="76">
        <f>SUM(H80:H85)</f>
        <v>88000000</v>
      </c>
      <c r="I79" s="162"/>
    </row>
    <row r="80" spans="1:9" s="62" customFormat="1" ht="148.5" customHeight="1">
      <c r="A80" s="171">
        <v>66</v>
      </c>
      <c r="B80" s="137" t="s">
        <v>737</v>
      </c>
      <c r="C80" s="98" t="s">
        <v>488</v>
      </c>
      <c r="D80" s="98" t="s">
        <v>489</v>
      </c>
      <c r="E80" s="131"/>
      <c r="F80" s="98" t="s">
        <v>490</v>
      </c>
      <c r="G80" s="98" t="s">
        <v>941</v>
      </c>
      <c r="H80" s="164">
        <v>15000000</v>
      </c>
      <c r="I80" s="162"/>
    </row>
    <row r="81" spans="1:9" s="62" customFormat="1" ht="211.5" customHeight="1">
      <c r="A81" s="171">
        <v>67</v>
      </c>
      <c r="B81" s="137" t="s">
        <v>738</v>
      </c>
      <c r="C81" s="184" t="s">
        <v>904</v>
      </c>
      <c r="D81" s="98" t="s">
        <v>492</v>
      </c>
      <c r="E81" s="98" t="s">
        <v>493</v>
      </c>
      <c r="F81" s="98" t="s">
        <v>494</v>
      </c>
      <c r="G81" s="98" t="s">
        <v>942</v>
      </c>
      <c r="H81" s="164">
        <v>13000000</v>
      </c>
      <c r="I81" s="162"/>
    </row>
    <row r="82" spans="1:9" s="62" customFormat="1" ht="183" customHeight="1">
      <c r="A82" s="171">
        <v>68</v>
      </c>
      <c r="B82" s="137" t="s">
        <v>739</v>
      </c>
      <c r="C82" s="184" t="s">
        <v>495</v>
      </c>
      <c r="D82" s="98" t="s">
        <v>496</v>
      </c>
      <c r="E82" s="131"/>
      <c r="F82" s="98" t="s">
        <v>497</v>
      </c>
      <c r="G82" s="98" t="s">
        <v>943</v>
      </c>
      <c r="H82" s="164">
        <v>15000000</v>
      </c>
      <c r="I82" s="162"/>
    </row>
    <row r="83" spans="1:9" s="62" customFormat="1" ht="90" customHeight="1">
      <c r="A83" s="171">
        <v>69</v>
      </c>
      <c r="B83" s="137" t="s">
        <v>740</v>
      </c>
      <c r="C83" s="34" t="s">
        <v>498</v>
      </c>
      <c r="D83" s="98" t="s">
        <v>499</v>
      </c>
      <c r="E83" s="131" t="s">
        <v>950</v>
      </c>
      <c r="F83" s="98" t="s">
        <v>500</v>
      </c>
      <c r="G83" s="98" t="s">
        <v>817</v>
      </c>
      <c r="H83" s="164">
        <v>15000000</v>
      </c>
      <c r="I83" s="162"/>
    </row>
    <row r="84" spans="1:9" s="62" customFormat="1" ht="184.5" customHeight="1">
      <c r="A84" s="171">
        <v>70</v>
      </c>
      <c r="B84" s="137" t="s">
        <v>741</v>
      </c>
      <c r="C84" s="184" t="s">
        <v>501</v>
      </c>
      <c r="D84" s="98" t="s">
        <v>502</v>
      </c>
      <c r="E84" s="131"/>
      <c r="F84" s="98" t="s">
        <v>503</v>
      </c>
      <c r="G84" s="98" t="s">
        <v>944</v>
      </c>
      <c r="H84" s="164">
        <v>15000000</v>
      </c>
      <c r="I84" s="162"/>
    </row>
    <row r="85" spans="1:9" s="62" customFormat="1" ht="117" customHeight="1">
      <c r="A85" s="171">
        <v>71</v>
      </c>
      <c r="B85" s="137" t="s">
        <v>742</v>
      </c>
      <c r="C85" s="98" t="s">
        <v>896</v>
      </c>
      <c r="D85" s="98" t="s">
        <v>504</v>
      </c>
      <c r="E85" s="98" t="s">
        <v>897</v>
      </c>
      <c r="F85" s="98" t="s">
        <v>600</v>
      </c>
      <c r="G85" s="138" t="s">
        <v>601</v>
      </c>
      <c r="H85" s="129">
        <v>15000000</v>
      </c>
      <c r="I85" s="162"/>
    </row>
    <row r="86" spans="1:9" s="62" customFormat="1" ht="26.25" customHeight="1">
      <c r="A86" s="220" t="s">
        <v>906</v>
      </c>
      <c r="B86" s="221"/>
      <c r="C86" s="221"/>
      <c r="D86" s="221"/>
      <c r="E86" s="221"/>
      <c r="F86" s="221"/>
      <c r="G86" s="224"/>
      <c r="H86" s="74">
        <f>SUM(H87:H87)</f>
        <v>15000000</v>
      </c>
      <c r="I86" s="183"/>
    </row>
    <row r="87" spans="1:9" s="62" customFormat="1" ht="94.5" customHeight="1">
      <c r="A87" s="139">
        <v>72</v>
      </c>
      <c r="B87" s="133" t="s">
        <v>744</v>
      </c>
      <c r="C87" s="34" t="s">
        <v>870</v>
      </c>
      <c r="D87" s="34" t="s">
        <v>910</v>
      </c>
      <c r="E87" s="141"/>
      <c r="F87" s="34" t="s">
        <v>595</v>
      </c>
      <c r="G87" s="34" t="s">
        <v>746</v>
      </c>
      <c r="H87" s="129">
        <v>15000000</v>
      </c>
      <c r="I87" s="183"/>
    </row>
    <row r="88" spans="1:9" s="62" customFormat="1" ht="26.25" customHeight="1">
      <c r="A88" s="220" t="s">
        <v>649</v>
      </c>
      <c r="B88" s="221"/>
      <c r="C88" s="221"/>
      <c r="D88" s="221"/>
      <c r="E88" s="221"/>
      <c r="F88" s="221"/>
      <c r="G88" s="224"/>
      <c r="H88" s="74">
        <f>SUM(H89)</f>
        <v>15000000</v>
      </c>
      <c r="I88" s="183"/>
    </row>
    <row r="89" spans="1:9" s="62" customFormat="1" ht="88.5" customHeight="1">
      <c r="A89" s="139">
        <v>73</v>
      </c>
      <c r="B89" s="133" t="s">
        <v>747</v>
      </c>
      <c r="C89" s="175" t="s">
        <v>838</v>
      </c>
      <c r="D89" s="34" t="s">
        <v>653</v>
      </c>
      <c r="E89" s="139"/>
      <c r="F89" s="27" t="s">
        <v>650</v>
      </c>
      <c r="G89" s="34" t="s">
        <v>651</v>
      </c>
      <c r="H89" s="129">
        <v>15000000</v>
      </c>
      <c r="I89" s="183"/>
    </row>
    <row r="90" spans="1:9" s="62" customFormat="1" ht="26.25" customHeight="1">
      <c r="A90" s="220" t="s">
        <v>518</v>
      </c>
      <c r="B90" s="221"/>
      <c r="C90" s="221"/>
      <c r="D90" s="221"/>
      <c r="E90" s="221"/>
      <c r="F90" s="221"/>
      <c r="G90" s="224"/>
      <c r="H90" s="74">
        <f>SUM(H91)</f>
        <v>12000000</v>
      </c>
      <c r="I90" s="183"/>
    </row>
    <row r="91" spans="1:9" s="62" customFormat="1" ht="152.25" customHeight="1">
      <c r="A91" s="139">
        <v>74</v>
      </c>
      <c r="B91" s="137" t="s">
        <v>748</v>
      </c>
      <c r="C91" s="98" t="s">
        <v>511</v>
      </c>
      <c r="D91" s="98" t="s">
        <v>872</v>
      </c>
      <c r="E91" s="163"/>
      <c r="F91" s="36" t="s">
        <v>756</v>
      </c>
      <c r="G91" s="98" t="s">
        <v>754</v>
      </c>
      <c r="H91" s="164">
        <v>12000000</v>
      </c>
      <c r="I91" s="162"/>
    </row>
    <row r="92" spans="1:9" s="62" customFormat="1" ht="26.25" customHeight="1">
      <c r="A92" s="220" t="s">
        <v>835</v>
      </c>
      <c r="B92" s="221"/>
      <c r="C92" s="221"/>
      <c r="D92" s="221"/>
      <c r="E92" s="221"/>
      <c r="F92" s="82"/>
      <c r="G92" s="185"/>
      <c r="H92" s="77">
        <f>SUM(H93:H95)</f>
        <v>40000000</v>
      </c>
      <c r="I92" s="162"/>
    </row>
    <row r="93" spans="1:9" s="62" customFormat="1" ht="83.25" customHeight="1">
      <c r="A93" s="186">
        <v>75</v>
      </c>
      <c r="B93" s="186" t="s">
        <v>749</v>
      </c>
      <c r="C93" s="187" t="s">
        <v>903</v>
      </c>
      <c r="D93" s="187" t="s">
        <v>604</v>
      </c>
      <c r="E93" s="188"/>
      <c r="F93" s="86" t="s">
        <v>603</v>
      </c>
      <c r="G93" s="189" t="s">
        <v>644</v>
      </c>
      <c r="H93" s="190">
        <v>10000000</v>
      </c>
      <c r="I93" s="162"/>
    </row>
    <row r="94" spans="1:9" s="62" customFormat="1" ht="69" customHeight="1">
      <c r="A94" s="186">
        <v>76</v>
      </c>
      <c r="B94" s="186" t="s">
        <v>752</v>
      </c>
      <c r="C94" s="187" t="s">
        <v>610</v>
      </c>
      <c r="D94" s="187" t="s">
        <v>611</v>
      </c>
      <c r="E94" s="188" t="s">
        <v>951</v>
      </c>
      <c r="F94" s="86" t="s">
        <v>610</v>
      </c>
      <c r="G94" s="189" t="s">
        <v>646</v>
      </c>
      <c r="H94" s="190">
        <v>15000000</v>
      </c>
      <c r="I94" s="162"/>
    </row>
    <row r="95" spans="1:9" s="62" customFormat="1" ht="88.5" customHeight="1">
      <c r="A95" s="186">
        <v>77</v>
      </c>
      <c r="B95" s="186" t="s">
        <v>753</v>
      </c>
      <c r="C95" s="175" t="s">
        <v>612</v>
      </c>
      <c r="D95" s="34" t="s">
        <v>613</v>
      </c>
      <c r="E95" s="139"/>
      <c r="F95" s="27" t="s">
        <v>612</v>
      </c>
      <c r="G95" s="189" t="s">
        <v>614</v>
      </c>
      <c r="H95" s="190">
        <v>15000000</v>
      </c>
      <c r="I95" s="162"/>
    </row>
    <row r="96" spans="1:9" s="62" customFormat="1" ht="31.5" customHeight="1">
      <c r="A96" s="222" t="s">
        <v>512</v>
      </c>
      <c r="B96" s="223"/>
      <c r="C96" s="223"/>
      <c r="D96" s="223"/>
      <c r="E96" s="223"/>
      <c r="F96" s="223"/>
      <c r="G96" s="225"/>
      <c r="H96" s="74">
        <f>H92+H90+H88+H86+H79+H76+H65+H59+H37+H30+H28+H18+H6</f>
        <v>1608000000</v>
      </c>
      <c r="I96" s="183"/>
    </row>
  </sheetData>
  <sheetProtection/>
  <mergeCells count="20">
    <mergeCell ref="A92:E92"/>
    <mergeCell ref="A96:G96"/>
    <mergeCell ref="A65:G65"/>
    <mergeCell ref="A76:G76"/>
    <mergeCell ref="A79:G79"/>
    <mergeCell ref="A86:G86"/>
    <mergeCell ref="A88:G88"/>
    <mergeCell ref="A90:G90"/>
    <mergeCell ref="A6:G6"/>
    <mergeCell ref="A18:G18"/>
    <mergeCell ref="A28:G28"/>
    <mergeCell ref="A30:G30"/>
    <mergeCell ref="A37:G37"/>
    <mergeCell ref="A59:G59"/>
    <mergeCell ref="A1:D1"/>
    <mergeCell ref="G1:I1"/>
    <mergeCell ref="A2:D2"/>
    <mergeCell ref="G2:I2"/>
    <mergeCell ref="A3:D3"/>
    <mergeCell ref="A4:I4"/>
  </mergeCells>
  <printOptions/>
  <pageMargins left="0.28" right="0.19" top="0.26" bottom="0.15" header="0" footer="0"/>
  <pageSetup horizontalDpi="600" verticalDpi="600" orientation="landscape" paperSize="9" scale="85" r:id="rId2"/>
  <headerFooter alignWithMargins="0">
    <oddFooter>&amp;R
&amp;P</oddFooter>
  </headerFooter>
  <drawing r:id="rId1"/>
</worksheet>
</file>

<file path=xl/worksheets/sheet4.xml><?xml version="1.0" encoding="utf-8"?>
<worksheet xmlns="http://schemas.openxmlformats.org/spreadsheetml/2006/main" xmlns:r="http://schemas.openxmlformats.org/officeDocument/2006/relationships">
  <dimension ref="A1:H21"/>
  <sheetViews>
    <sheetView tabSelected="1" zoomScale="80" zoomScaleNormal="80" zoomScalePageLayoutView="0" workbookViewId="0" topLeftCell="A16">
      <selection activeCell="D26" sqref="D26"/>
    </sheetView>
  </sheetViews>
  <sheetFormatPr defaultColWidth="8.796875" defaultRowHeight="15"/>
  <cols>
    <col min="1" max="1" width="4.3984375" style="7" customWidth="1"/>
    <col min="2" max="2" width="13.19921875" style="7" customWidth="1"/>
    <col min="3" max="3" width="31.09765625" style="1" customWidth="1"/>
    <col min="4" max="4" width="17.3984375" style="2" customWidth="1"/>
    <col min="5" max="5" width="16.59765625" style="2" customWidth="1"/>
    <col min="6" max="6" width="46.59765625" style="3" customWidth="1"/>
    <col min="7" max="7" width="14.5" style="9" customWidth="1"/>
    <col min="8" max="8" width="8" style="1" customWidth="1"/>
    <col min="9" max="16384" width="9" style="1" customWidth="1"/>
  </cols>
  <sheetData>
    <row r="1" spans="1:7" ht="17.25" customHeight="1">
      <c r="A1" s="209" t="s">
        <v>2</v>
      </c>
      <c r="B1" s="209"/>
      <c r="C1" s="209"/>
      <c r="D1" s="209"/>
      <c r="F1" s="195" t="s">
        <v>1</v>
      </c>
      <c r="G1" s="195"/>
    </row>
    <row r="2" spans="1:7" ht="17.25" customHeight="1">
      <c r="A2" s="209" t="s">
        <v>3</v>
      </c>
      <c r="B2" s="209"/>
      <c r="C2" s="209"/>
      <c r="D2" s="209"/>
      <c r="F2" s="195" t="s">
        <v>4</v>
      </c>
      <c r="G2" s="195"/>
    </row>
    <row r="3" spans="1:4" ht="15.75">
      <c r="A3" s="215"/>
      <c r="B3" s="215"/>
      <c r="C3" s="215"/>
      <c r="D3" s="215"/>
    </row>
    <row r="4" spans="1:8" s="8" customFormat="1" ht="60" customHeight="1">
      <c r="A4" s="196" t="s">
        <v>963</v>
      </c>
      <c r="B4" s="196"/>
      <c r="C4" s="196"/>
      <c r="D4" s="196"/>
      <c r="E4" s="196"/>
      <c r="F4" s="196"/>
      <c r="G4" s="196"/>
      <c r="H4" s="196"/>
    </row>
    <row r="5" spans="1:8" s="6" customFormat="1" ht="34.5" customHeight="1">
      <c r="A5" s="11" t="s">
        <v>654</v>
      </c>
      <c r="B5" s="11" t="s">
        <v>0</v>
      </c>
      <c r="C5" s="11" t="s">
        <v>5</v>
      </c>
      <c r="D5" s="11" t="s">
        <v>6</v>
      </c>
      <c r="E5" s="11" t="s">
        <v>7</v>
      </c>
      <c r="F5" s="11" t="s">
        <v>825</v>
      </c>
      <c r="G5" s="11" t="s">
        <v>769</v>
      </c>
      <c r="H5" s="150" t="s">
        <v>9</v>
      </c>
    </row>
    <row r="6" spans="1:8" ht="25.5" customHeight="1">
      <c r="A6" s="193" t="s">
        <v>836</v>
      </c>
      <c r="B6" s="193"/>
      <c r="C6" s="193"/>
      <c r="D6" s="193"/>
      <c r="E6" s="193"/>
      <c r="F6" s="193"/>
      <c r="G6" s="14">
        <f>SUM(G7:G7)</f>
        <v>12000000</v>
      </c>
      <c r="H6" s="151"/>
    </row>
    <row r="7" spans="1:8" ht="74.25" customHeight="1">
      <c r="A7" s="45">
        <v>1</v>
      </c>
      <c r="B7" s="22" t="s">
        <v>770</v>
      </c>
      <c r="C7" s="36" t="s">
        <v>30</v>
      </c>
      <c r="D7" s="16" t="s">
        <v>953</v>
      </c>
      <c r="E7" s="16"/>
      <c r="F7" s="16" t="s">
        <v>19</v>
      </c>
      <c r="G7" s="100">
        <v>12000000</v>
      </c>
      <c r="H7" s="151"/>
    </row>
    <row r="8" spans="1:8" ht="25.5" customHeight="1">
      <c r="A8" s="193" t="s">
        <v>158</v>
      </c>
      <c r="B8" s="193"/>
      <c r="C8" s="193"/>
      <c r="D8" s="193"/>
      <c r="E8" s="193"/>
      <c r="F8" s="34"/>
      <c r="G8" s="35">
        <f>SUM(G9:G10)</f>
        <v>27000000</v>
      </c>
      <c r="H8" s="46"/>
    </row>
    <row r="9" spans="1:8" s="5" customFormat="1" ht="45" customHeight="1">
      <c r="A9" s="28">
        <v>2</v>
      </c>
      <c r="B9" s="36" t="s">
        <v>772</v>
      </c>
      <c r="C9" s="24" t="s">
        <v>159</v>
      </c>
      <c r="D9" s="24" t="s">
        <v>954</v>
      </c>
      <c r="E9" s="24"/>
      <c r="F9" s="27" t="s">
        <v>826</v>
      </c>
      <c r="G9" s="33">
        <v>15000000</v>
      </c>
      <c r="H9" s="152"/>
    </row>
    <row r="10" spans="1:8" ht="70.5" customHeight="1">
      <c r="A10" s="28">
        <v>3</v>
      </c>
      <c r="B10" s="36" t="s">
        <v>773</v>
      </c>
      <c r="C10" s="24" t="s">
        <v>160</v>
      </c>
      <c r="D10" s="24" t="s">
        <v>955</v>
      </c>
      <c r="E10" s="24"/>
      <c r="F10" s="27" t="s">
        <v>629</v>
      </c>
      <c r="G10" s="33">
        <v>12000000</v>
      </c>
      <c r="H10" s="46"/>
    </row>
    <row r="11" spans="1:8" ht="25.5" customHeight="1">
      <c r="A11" s="193" t="s">
        <v>952</v>
      </c>
      <c r="B11" s="193"/>
      <c r="C11" s="193"/>
      <c r="D11" s="193"/>
      <c r="E11" s="193"/>
      <c r="F11" s="193"/>
      <c r="G11" s="14">
        <f>SUM(G12:G15)</f>
        <v>57000000</v>
      </c>
      <c r="H11" s="46"/>
    </row>
    <row r="12" spans="1:8" ht="54.75" customHeight="1">
      <c r="A12" s="45">
        <v>4</v>
      </c>
      <c r="B12" s="22" t="s">
        <v>774</v>
      </c>
      <c r="C12" s="36" t="s">
        <v>432</v>
      </c>
      <c r="D12" s="16" t="s">
        <v>956</v>
      </c>
      <c r="E12" s="16" t="s">
        <v>408</v>
      </c>
      <c r="F12" s="43" t="s">
        <v>433</v>
      </c>
      <c r="G12" s="44">
        <v>15000000</v>
      </c>
      <c r="H12" s="140"/>
    </row>
    <row r="13" spans="1:8" ht="74.25" customHeight="1">
      <c r="A13" s="45">
        <v>5</v>
      </c>
      <c r="B13" s="22" t="s">
        <v>775</v>
      </c>
      <c r="C13" s="36" t="s">
        <v>891</v>
      </c>
      <c r="D13" s="16" t="s">
        <v>957</v>
      </c>
      <c r="E13" s="16"/>
      <c r="F13" s="43" t="s">
        <v>433</v>
      </c>
      <c r="G13" s="44">
        <v>12000000</v>
      </c>
      <c r="H13" s="140"/>
    </row>
    <row r="14" spans="1:8" ht="51.75" customHeight="1">
      <c r="A14" s="45">
        <v>6</v>
      </c>
      <c r="B14" s="22" t="s">
        <v>776</v>
      </c>
      <c r="C14" s="38" t="s">
        <v>434</v>
      </c>
      <c r="D14" s="38" t="s">
        <v>958</v>
      </c>
      <c r="E14" s="27"/>
      <c r="F14" s="43" t="s">
        <v>435</v>
      </c>
      <c r="G14" s="44">
        <v>15000000</v>
      </c>
      <c r="H14" s="140"/>
    </row>
    <row r="15" spans="1:8" ht="84.75" customHeight="1">
      <c r="A15" s="45">
        <v>7</v>
      </c>
      <c r="B15" s="22" t="s">
        <v>777</v>
      </c>
      <c r="C15" s="38" t="s">
        <v>883</v>
      </c>
      <c r="D15" s="38" t="s">
        <v>959</v>
      </c>
      <c r="E15" s="27" t="s">
        <v>436</v>
      </c>
      <c r="F15" s="43" t="s">
        <v>433</v>
      </c>
      <c r="G15" s="44">
        <v>15000000</v>
      </c>
      <c r="H15" s="140"/>
    </row>
    <row r="16" spans="1:8" ht="24.75" customHeight="1">
      <c r="A16" s="212" t="s">
        <v>837</v>
      </c>
      <c r="B16" s="212"/>
      <c r="C16" s="212"/>
      <c r="D16" s="212"/>
      <c r="E16" s="212"/>
      <c r="F16" s="212"/>
      <c r="G16" s="50">
        <f>+SUM(G17:G17)</f>
        <v>15000000</v>
      </c>
      <c r="H16" s="46"/>
    </row>
    <row r="17" spans="1:8" ht="73.5" customHeight="1">
      <c r="A17" s="137">
        <v>8</v>
      </c>
      <c r="B17" s="137" t="s">
        <v>778</v>
      </c>
      <c r="C17" s="36" t="s">
        <v>468</v>
      </c>
      <c r="D17" s="98" t="s">
        <v>828</v>
      </c>
      <c r="E17" s="136"/>
      <c r="F17" s="98" t="s">
        <v>827</v>
      </c>
      <c r="G17" s="153">
        <v>15000000</v>
      </c>
      <c r="H17" s="140"/>
    </row>
    <row r="18" spans="1:8" ht="25.5" customHeight="1">
      <c r="A18" s="219" t="s">
        <v>771</v>
      </c>
      <c r="B18" s="219"/>
      <c r="C18" s="219"/>
      <c r="D18" s="219"/>
      <c r="E18" s="219"/>
      <c r="F18" s="219"/>
      <c r="G18" s="51">
        <f>SUM(G19:G20)</f>
        <v>32000000</v>
      </c>
      <c r="H18" s="46"/>
    </row>
    <row r="19" spans="1:8" ht="85.5" customHeight="1">
      <c r="A19" s="137">
        <v>9</v>
      </c>
      <c r="B19" s="137" t="s">
        <v>779</v>
      </c>
      <c r="C19" s="36" t="s">
        <v>403</v>
      </c>
      <c r="D19" s="36" t="s">
        <v>404</v>
      </c>
      <c r="E19" s="98" t="s">
        <v>961</v>
      </c>
      <c r="F19" s="36" t="s">
        <v>405</v>
      </c>
      <c r="G19" s="100">
        <v>12000000</v>
      </c>
      <c r="H19" s="140"/>
    </row>
    <row r="20" spans="1:8" ht="57.75" customHeight="1">
      <c r="A20" s="137">
        <v>10</v>
      </c>
      <c r="B20" s="137" t="s">
        <v>780</v>
      </c>
      <c r="C20" s="36" t="s">
        <v>15</v>
      </c>
      <c r="D20" s="16" t="s">
        <v>960</v>
      </c>
      <c r="E20" s="16" t="s">
        <v>962</v>
      </c>
      <c r="F20" s="53" t="s">
        <v>829</v>
      </c>
      <c r="G20" s="154">
        <v>20000000</v>
      </c>
      <c r="H20" s="140"/>
    </row>
    <row r="21" spans="1:8" ht="21.75" customHeight="1">
      <c r="A21" s="226" t="s">
        <v>512</v>
      </c>
      <c r="B21" s="226"/>
      <c r="C21" s="226"/>
      <c r="D21" s="226"/>
      <c r="E21" s="226"/>
      <c r="F21" s="226"/>
      <c r="G21" s="76">
        <f>G18+G16+G11+G8+G6</f>
        <v>143000000</v>
      </c>
      <c r="H21" s="46"/>
    </row>
  </sheetData>
  <sheetProtection/>
  <mergeCells count="12">
    <mergeCell ref="A21:F21"/>
    <mergeCell ref="A1:D1"/>
    <mergeCell ref="F1:G1"/>
    <mergeCell ref="A2:D2"/>
    <mergeCell ref="F2:G2"/>
    <mergeCell ref="A3:D3"/>
    <mergeCell ref="A4:H4"/>
    <mergeCell ref="A6:F6"/>
    <mergeCell ref="A8:E8"/>
    <mergeCell ref="A11:F11"/>
    <mergeCell ref="A16:F16"/>
    <mergeCell ref="A18:F18"/>
  </mergeCells>
  <printOptions/>
  <pageMargins left="0.6" right="0.19" top="0.65" bottom="0.15" header="0.56" footer="0"/>
  <pageSetup horizontalDpi="600" verticalDpi="600" orientation="landscape" paperSize="9" scale="85" r:id="rId2"/>
  <headerFooter alignWithMargins="0">
    <oddFooter>&amp;R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Net Game Thu 330</cp:lastModifiedBy>
  <cp:lastPrinted>2018-09-25T07:17:03Z</cp:lastPrinted>
  <dcterms:created xsi:type="dcterms:W3CDTF">2008-12-09T01:00:35Z</dcterms:created>
  <dcterms:modified xsi:type="dcterms:W3CDTF">2019-07-05T06:26:58Z</dcterms:modified>
  <cp:category/>
  <cp:version/>
  <cp:contentType/>
  <cp:contentStatus/>
</cp:coreProperties>
</file>